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990061\Desktop\"/>
    </mc:Choice>
  </mc:AlternateContent>
  <bookViews>
    <workbookView xWindow="0" yWindow="0" windowWidth="28730" windowHeight="12060" firstSheet="4" activeTab="4"/>
  </bookViews>
  <sheets>
    <sheet name="申込要項1" sheetId="5" state="hidden" r:id="rId1"/>
    <sheet name="申込要項２" sheetId="8" state="hidden" r:id="rId2"/>
    <sheet name="提供数一覧" sheetId="11" state="hidden" r:id="rId3"/>
    <sheet name="宿泊施設 (要項)2" sheetId="12" state="hidden" r:id="rId4"/>
    <sheet name="宿泊者名簿" sheetId="14" r:id="rId5"/>
    <sheet name="Sheet1" sheetId="15" state="hidden" r:id="rId6"/>
  </sheets>
  <definedNames>
    <definedName name="_xlnm.Print_Area" localSheetId="3">'宿泊施設 (要項)2'!$A$1:$O$21</definedName>
    <definedName name="_xlnm.Print_Area" localSheetId="4">宿泊者名簿!$A$1:$P$48</definedName>
    <definedName name="_xlnm.Print_Area" localSheetId="0">申込要項1!$A$2:$K$48</definedName>
    <definedName name="_xlnm.Print_Area" localSheetId="2">提供数一覧!$A$1:$K$40</definedName>
  </definedNames>
  <calcPr calcId="162913"/>
</workbook>
</file>

<file path=xl/calcChain.xml><?xml version="1.0" encoding="utf-8"?>
<calcChain xmlns="http://schemas.openxmlformats.org/spreadsheetml/2006/main">
  <c r="I33" i="11" l="1"/>
  <c r="I38" i="11" s="1"/>
  <c r="H33" i="11"/>
  <c r="H38" i="11" s="1"/>
  <c r="G33" i="11"/>
  <c r="G38" i="11" s="1"/>
  <c r="F33" i="11"/>
  <c r="F38" i="11" s="1"/>
  <c r="E33" i="11"/>
  <c r="E38" i="11" s="1"/>
  <c r="D33" i="11"/>
  <c r="D38" i="11" s="1"/>
  <c r="I32" i="11"/>
  <c r="I37" i="11" s="1"/>
  <c r="H32" i="11"/>
  <c r="H37" i="11" s="1"/>
  <c r="G32" i="11"/>
  <c r="G37" i="11" s="1"/>
  <c r="F32" i="11"/>
  <c r="F37" i="11" s="1"/>
  <c r="E32" i="11"/>
  <c r="E37" i="11" s="1"/>
  <c r="D32" i="11"/>
  <c r="D37" i="11" s="1"/>
  <c r="I31" i="11"/>
  <c r="I36" i="11" s="1"/>
  <c r="H31" i="11"/>
  <c r="H36" i="11" s="1"/>
  <c r="G31" i="11"/>
  <c r="G36" i="11" s="1"/>
  <c r="F31" i="11"/>
  <c r="F36" i="11" s="1"/>
  <c r="E31" i="11"/>
  <c r="E36" i="11" s="1"/>
  <c r="D31" i="11"/>
  <c r="D36" i="11" s="1"/>
  <c r="I30" i="11"/>
  <c r="I35" i="11" s="1"/>
  <c r="H30" i="11"/>
  <c r="H35" i="11" s="1"/>
  <c r="G30" i="11"/>
  <c r="G35" i="11" s="1"/>
  <c r="F30" i="11"/>
  <c r="F35" i="11" s="1"/>
  <c r="E30" i="11"/>
  <c r="E35" i="11" s="1"/>
  <c r="D30" i="11"/>
  <c r="D35" i="11" s="1"/>
  <c r="I29" i="11"/>
  <c r="I34" i="11" s="1"/>
  <c r="H29" i="11"/>
  <c r="H34" i="11" s="1"/>
  <c r="G29" i="11"/>
  <c r="G34" i="11" s="1"/>
  <c r="F29" i="11"/>
  <c r="F34" i="11" s="1"/>
  <c r="F39" i="11" s="1"/>
  <c r="E29" i="11"/>
  <c r="E34" i="11" s="1"/>
  <c r="D29" i="11"/>
  <c r="D34" i="11" s="1"/>
  <c r="G39" i="11" l="1"/>
  <c r="D39" i="11"/>
  <c r="H39" i="11"/>
  <c r="E39" i="11"/>
  <c r="I39" i="11"/>
</calcChain>
</file>

<file path=xl/sharedStrings.xml><?xml version="1.0" encoding="utf-8"?>
<sst xmlns="http://schemas.openxmlformats.org/spreadsheetml/2006/main" count="335" uniqueCount="218">
  <si>
    <t>　</t>
    <phoneticPr fontId="1"/>
  </si>
  <si>
    <t xml:space="preserve"> </t>
    <phoneticPr fontId="1"/>
  </si>
  <si>
    <t>宿泊期日</t>
    <rPh sb="0" eb="2">
      <t>シュクハク</t>
    </rPh>
    <rPh sb="2" eb="4">
      <t>キジツ</t>
    </rPh>
    <phoneticPr fontId="1"/>
  </si>
  <si>
    <t>宿泊場所</t>
    <rPh sb="0" eb="2">
      <t>シュクハク</t>
    </rPh>
    <rPh sb="2" eb="4">
      <t>バショ</t>
    </rPh>
    <phoneticPr fontId="1"/>
  </si>
  <si>
    <t>宿泊代金</t>
    <rPh sb="0" eb="2">
      <t>シュクハク</t>
    </rPh>
    <rPh sb="2" eb="4">
      <t>ダイキン</t>
    </rPh>
    <phoneticPr fontId="1"/>
  </si>
  <si>
    <t>：</t>
    <phoneticPr fontId="1"/>
  </si>
  <si>
    <t>夕食</t>
    <rPh sb="0" eb="2">
      <t>ユウショク</t>
    </rPh>
    <phoneticPr fontId="1"/>
  </si>
  <si>
    <t>別紙申込書に希望時間をご記入ください。(ホテル決定後、申込責任者様宛てに事前に連絡を</t>
    <rPh sb="0" eb="2">
      <t>ベッシ</t>
    </rPh>
    <rPh sb="2" eb="5">
      <t>モウシコミショ</t>
    </rPh>
    <rPh sb="6" eb="8">
      <t>キボウ</t>
    </rPh>
    <rPh sb="8" eb="10">
      <t>ジカン</t>
    </rPh>
    <rPh sb="12" eb="14">
      <t>キニュウ</t>
    </rPh>
    <rPh sb="23" eb="25">
      <t>ケッテイ</t>
    </rPh>
    <rPh sb="25" eb="26">
      <t>ゴ</t>
    </rPh>
    <rPh sb="27" eb="29">
      <t>モウシコミ</t>
    </rPh>
    <rPh sb="29" eb="32">
      <t>セキニンシャ</t>
    </rPh>
    <rPh sb="32" eb="33">
      <t>サマ</t>
    </rPh>
    <rPh sb="33" eb="34">
      <t>ア</t>
    </rPh>
    <rPh sb="36" eb="38">
      <t>ジゼン</t>
    </rPh>
    <rPh sb="39" eb="41">
      <t>レンラク</t>
    </rPh>
    <phoneticPr fontId="1"/>
  </si>
  <si>
    <t>※時間はご希望に添えない場合もございますので、予めご了承ください。</t>
    <rPh sb="1" eb="3">
      <t>ジカン</t>
    </rPh>
    <rPh sb="5" eb="7">
      <t>キボウ</t>
    </rPh>
    <rPh sb="8" eb="9">
      <t>ソ</t>
    </rPh>
    <rPh sb="12" eb="14">
      <t>バアイ</t>
    </rPh>
    <rPh sb="23" eb="24">
      <t>アラカジ</t>
    </rPh>
    <rPh sb="26" eb="28">
      <t>リョウショウ</t>
    </rPh>
    <phoneticPr fontId="1"/>
  </si>
  <si>
    <t>朝食</t>
    <rPh sb="0" eb="2">
      <t>チョウショク</t>
    </rPh>
    <phoneticPr fontId="1"/>
  </si>
  <si>
    <t>バス駐車場</t>
    <rPh sb="2" eb="5">
      <t>チュウシャジョウ</t>
    </rPh>
    <phoneticPr fontId="1"/>
  </si>
  <si>
    <t>昼食期日</t>
    <rPh sb="0" eb="2">
      <t>チュウショク</t>
    </rPh>
    <rPh sb="2" eb="4">
      <t>キジツ</t>
    </rPh>
    <phoneticPr fontId="1"/>
  </si>
  <si>
    <t>弁当料金</t>
    <rPh sb="0" eb="2">
      <t>ベントウ</t>
    </rPh>
    <rPh sb="2" eb="4">
      <t>リョウキン</t>
    </rPh>
    <phoneticPr fontId="1"/>
  </si>
  <si>
    <t>引渡場所</t>
    <rPh sb="0" eb="2">
      <t>ヒキワタ</t>
    </rPh>
    <rPh sb="2" eb="4">
      <t>バショ</t>
    </rPh>
    <phoneticPr fontId="1"/>
  </si>
  <si>
    <t>お一人様分＠700円(お茶付き・税込)</t>
    <rPh sb="1" eb="3">
      <t>ヒトリ</t>
    </rPh>
    <rPh sb="3" eb="4">
      <t>サマ</t>
    </rPh>
    <rPh sb="4" eb="5">
      <t>ブン</t>
    </rPh>
    <rPh sb="9" eb="10">
      <t>エン</t>
    </rPh>
    <rPh sb="12" eb="13">
      <t>チャ</t>
    </rPh>
    <rPh sb="13" eb="14">
      <t>ツ</t>
    </rPh>
    <rPh sb="16" eb="18">
      <t>ゼイコ</t>
    </rPh>
    <phoneticPr fontId="1"/>
  </si>
  <si>
    <t>弁当業者の回収時間は15時となります。</t>
    <rPh sb="0" eb="2">
      <t>ベントウ</t>
    </rPh>
    <rPh sb="2" eb="4">
      <t>ギョウシャ</t>
    </rPh>
    <rPh sb="5" eb="7">
      <t>カイシュウ</t>
    </rPh>
    <rPh sb="7" eb="9">
      <t>ジカン</t>
    </rPh>
    <rPh sb="12" eb="13">
      <t>ジ</t>
    </rPh>
    <phoneticPr fontId="1"/>
  </si>
  <si>
    <t>※</t>
    <phoneticPr fontId="1"/>
  </si>
  <si>
    <t>衛星管理上、お弁当のお持ち帰りはご遠慮下さい。</t>
    <rPh sb="0" eb="2">
      <t>エイセイ</t>
    </rPh>
    <rPh sb="2" eb="4">
      <t>カンリ</t>
    </rPh>
    <rPh sb="4" eb="5">
      <t>ジョウ</t>
    </rPh>
    <rPh sb="7" eb="9">
      <t>ベントウ</t>
    </rPh>
    <rPh sb="11" eb="12">
      <t>モ</t>
    </rPh>
    <rPh sb="13" eb="14">
      <t>カエ</t>
    </rPh>
    <rPh sb="17" eb="19">
      <t>エンリョ</t>
    </rPh>
    <rPh sb="19" eb="20">
      <t>クダ</t>
    </rPh>
    <phoneticPr fontId="1"/>
  </si>
  <si>
    <t>注文以外の当日販売はございません。</t>
    <rPh sb="0" eb="2">
      <t>チュウモン</t>
    </rPh>
    <rPh sb="2" eb="4">
      <t>イガイ</t>
    </rPh>
    <rPh sb="5" eb="7">
      <t>トウジツ</t>
    </rPh>
    <rPh sb="7" eb="9">
      <t>ハンバイ</t>
    </rPh>
    <phoneticPr fontId="1"/>
  </si>
  <si>
    <t>お弁当の変更・取消しについては、(前日の12：00)まで無料、前日の12：00以降50％、</t>
    <phoneticPr fontId="1"/>
  </si>
  <si>
    <t>当日は100％となります。</t>
    <rPh sb="0" eb="2">
      <t>トウジツ</t>
    </rPh>
    <phoneticPr fontId="1"/>
  </si>
  <si>
    <t>申込方法</t>
    <rPh sb="0" eb="2">
      <t>モウシコミ</t>
    </rPh>
    <rPh sb="2" eb="4">
      <t>ホウホウ</t>
    </rPh>
    <phoneticPr fontId="1"/>
  </si>
  <si>
    <t>あわせて、ＦＡＸでのお申込の場合は、弊社営業時間内に着信確認のお電話をお願い致します。</t>
    <rPh sb="11" eb="13">
      <t>モウシコミ</t>
    </rPh>
    <rPh sb="14" eb="16">
      <t>バアイ</t>
    </rPh>
    <rPh sb="18" eb="20">
      <t>ヘイシャ</t>
    </rPh>
    <rPh sb="20" eb="22">
      <t>エイギョウ</t>
    </rPh>
    <rPh sb="22" eb="24">
      <t>ジカン</t>
    </rPh>
    <rPh sb="24" eb="25">
      <t>ナイ</t>
    </rPh>
    <rPh sb="26" eb="28">
      <t>チャクシン</t>
    </rPh>
    <rPh sb="28" eb="30">
      <t>カクニン</t>
    </rPh>
    <rPh sb="32" eb="34">
      <t>デンワ</t>
    </rPh>
    <rPh sb="36" eb="37">
      <t>ネガイ</t>
    </rPh>
    <rPh sb="38" eb="39">
      <t>タ</t>
    </rPh>
    <phoneticPr fontId="1"/>
  </si>
  <si>
    <t>申込期日</t>
    <rPh sb="0" eb="2">
      <t>モウシコミ</t>
    </rPh>
    <rPh sb="2" eb="4">
      <t>キジツ</t>
    </rPh>
    <phoneticPr fontId="1"/>
  </si>
  <si>
    <t>書類発送</t>
    <rPh sb="0" eb="2">
      <t>ショルイ</t>
    </rPh>
    <rPh sb="2" eb="4">
      <t>ハッソウ</t>
    </rPh>
    <phoneticPr fontId="1"/>
  </si>
  <si>
    <t>代金支払</t>
    <rPh sb="0" eb="2">
      <t>ダイキン</t>
    </rPh>
    <rPh sb="2" eb="4">
      <t>シハラ</t>
    </rPh>
    <phoneticPr fontId="1"/>
  </si>
  <si>
    <t>当日会場での代金の収受は致しませんので予めご了承下さい。</t>
    <rPh sb="0" eb="2">
      <t>トウジツ</t>
    </rPh>
    <rPh sb="2" eb="4">
      <t>カイジョウ</t>
    </rPh>
    <rPh sb="6" eb="8">
      <t>ダイキン</t>
    </rPh>
    <rPh sb="9" eb="11">
      <t>シュウジュ</t>
    </rPh>
    <rPh sb="12" eb="13">
      <t>イタ</t>
    </rPh>
    <rPh sb="19" eb="20">
      <t>アラカジ</t>
    </rPh>
    <rPh sb="22" eb="24">
      <t>リョウショウ</t>
    </rPh>
    <rPh sb="24" eb="25">
      <t>クダ</t>
    </rPh>
    <phoneticPr fontId="1"/>
  </si>
  <si>
    <t>差額及び変更による追加・返金は、大会終了後の精算とさせて頂きます。</t>
    <rPh sb="0" eb="2">
      <t>サガク</t>
    </rPh>
    <rPh sb="2" eb="3">
      <t>オヨ</t>
    </rPh>
    <rPh sb="4" eb="6">
      <t>ヘンコウ</t>
    </rPh>
    <rPh sb="9" eb="11">
      <t>ツイカ</t>
    </rPh>
    <rPh sb="12" eb="14">
      <t>ヘンキン</t>
    </rPh>
    <rPh sb="16" eb="18">
      <t>タイカイ</t>
    </rPh>
    <rPh sb="18" eb="21">
      <t>シュウリョウゴ</t>
    </rPh>
    <rPh sb="22" eb="24">
      <t>セイサン</t>
    </rPh>
    <rPh sb="28" eb="29">
      <t>イタダ</t>
    </rPh>
    <phoneticPr fontId="1"/>
  </si>
  <si>
    <t>6.宿泊施設一覧</t>
    <rPh sb="2" eb="4">
      <t>シュクハク</t>
    </rPh>
    <rPh sb="4" eb="6">
      <t>シセツ</t>
    </rPh>
    <rPh sb="6" eb="8">
      <t>イチラン</t>
    </rPh>
    <phoneticPr fontId="1"/>
  </si>
  <si>
    <t>ホテル名</t>
    <rPh sb="3" eb="4">
      <t>メイ</t>
    </rPh>
    <phoneticPr fontId="1"/>
  </si>
  <si>
    <t>立地</t>
    <rPh sb="0" eb="2">
      <t>リッチ</t>
    </rPh>
    <phoneticPr fontId="1"/>
  </si>
  <si>
    <t>無料</t>
    <rPh sb="0" eb="2">
      <t>ムリョウ</t>
    </rPh>
    <phoneticPr fontId="1"/>
  </si>
  <si>
    <t>６時３０分からご用意が可能です。別紙申込書に希望時間をご記入ください。</t>
    <rPh sb="1" eb="2">
      <t>ジ</t>
    </rPh>
    <rPh sb="4" eb="5">
      <t>フン</t>
    </rPh>
    <rPh sb="8" eb="10">
      <t>ヨウイ</t>
    </rPh>
    <rPh sb="11" eb="13">
      <t>カノウ</t>
    </rPh>
    <rPh sb="16" eb="18">
      <t>ベッシ</t>
    </rPh>
    <rPh sb="18" eb="21">
      <t>モウシコミショ</t>
    </rPh>
    <rPh sb="22" eb="24">
      <t>キボウ</t>
    </rPh>
    <rPh sb="24" eb="26">
      <t>ジカン</t>
    </rPh>
    <rPh sb="28" eb="30">
      <t>キニュウ</t>
    </rPh>
    <phoneticPr fontId="1"/>
  </si>
  <si>
    <t>お支払いについてはお振込みの受付となります。</t>
    <rPh sb="1" eb="3">
      <t>シハラ</t>
    </rPh>
    <rPh sb="10" eb="12">
      <t>フリコ</t>
    </rPh>
    <rPh sb="14" eb="16">
      <t>ウケツケ</t>
    </rPh>
    <phoneticPr fontId="1"/>
  </si>
  <si>
    <t>1.宿泊</t>
    <rPh sb="2" eb="4">
      <t>シュクハク</t>
    </rPh>
    <phoneticPr fontId="1"/>
  </si>
  <si>
    <t>2.昼食弁当</t>
    <rPh sb="2" eb="4">
      <t>チュウショク</t>
    </rPh>
    <rPh sb="4" eb="6">
      <t>ベントウ</t>
    </rPh>
    <phoneticPr fontId="1"/>
  </si>
  <si>
    <t>3.申込方法</t>
    <rPh sb="2" eb="4">
      <t>モウシコミ</t>
    </rPh>
    <rPh sb="4" eb="6">
      <t>ホウホウ</t>
    </rPh>
    <phoneticPr fontId="1"/>
  </si>
  <si>
    <t>4.振込先</t>
    <rPh sb="2" eb="4">
      <t>フリコミ</t>
    </rPh>
    <rPh sb="4" eb="5">
      <t>サキ</t>
    </rPh>
    <phoneticPr fontId="1"/>
  </si>
  <si>
    <t>5.取消料</t>
    <rPh sb="2" eb="4">
      <t>トリケシ</t>
    </rPh>
    <rPh sb="4" eb="5">
      <t>リョウ</t>
    </rPh>
    <phoneticPr fontId="1"/>
  </si>
  <si>
    <t>&lt;&lt;　宿泊　&gt;&gt;</t>
    <rPh sb="3" eb="5">
      <t>シュクハク</t>
    </rPh>
    <phoneticPr fontId="1"/>
  </si>
  <si>
    <t>お申し出日</t>
    <rPh sb="1" eb="2">
      <t>モウ</t>
    </rPh>
    <rPh sb="3" eb="4">
      <t>デ</t>
    </rPh>
    <rPh sb="4" eb="5">
      <t>ビ</t>
    </rPh>
    <phoneticPr fontId="1"/>
  </si>
  <si>
    <t>取消料</t>
    <rPh sb="0" eb="2">
      <t>トリケシ</t>
    </rPh>
    <rPh sb="2" eb="3">
      <t>リョウ</t>
    </rPh>
    <phoneticPr fontId="1"/>
  </si>
  <si>
    <t>７日前まで</t>
    <rPh sb="1" eb="2">
      <t>カ</t>
    </rPh>
    <rPh sb="2" eb="3">
      <t>マエ</t>
    </rPh>
    <phoneticPr fontId="1"/>
  </si>
  <si>
    <t>６～２日前まで</t>
    <rPh sb="3" eb="4">
      <t>ニチ</t>
    </rPh>
    <rPh sb="4" eb="5">
      <t>マエ</t>
    </rPh>
    <phoneticPr fontId="1"/>
  </si>
  <si>
    <t>前日</t>
    <rPh sb="0" eb="2">
      <t>ゼンジツ</t>
    </rPh>
    <phoneticPr fontId="1"/>
  </si>
  <si>
    <t>当日・無連絡</t>
    <rPh sb="0" eb="2">
      <t>トウジツ</t>
    </rPh>
    <rPh sb="3" eb="4">
      <t>ム</t>
    </rPh>
    <rPh sb="4" eb="6">
      <t>レンラク</t>
    </rPh>
    <phoneticPr fontId="1"/>
  </si>
  <si>
    <t>宿泊料の20％</t>
    <rPh sb="0" eb="3">
      <t>シュクハクリョウ</t>
    </rPh>
    <phoneticPr fontId="1"/>
  </si>
  <si>
    <t>宿泊料の50％</t>
    <rPh sb="0" eb="3">
      <t>シュクハクリョウ</t>
    </rPh>
    <phoneticPr fontId="1"/>
  </si>
  <si>
    <t>宿泊料の100％</t>
    <rPh sb="0" eb="3">
      <t>シュクハクリョウ</t>
    </rPh>
    <phoneticPr fontId="1"/>
  </si>
  <si>
    <t>&lt;&lt;　弁当　&gt;&gt;</t>
    <rPh sb="3" eb="5">
      <t>ベントウ</t>
    </rPh>
    <phoneticPr fontId="1"/>
  </si>
  <si>
    <t>前日１２時まで</t>
    <rPh sb="0" eb="2">
      <t>ゼンジツ</t>
    </rPh>
    <rPh sb="4" eb="5">
      <t>ジ</t>
    </rPh>
    <phoneticPr fontId="1"/>
  </si>
  <si>
    <t>弁当代の50％</t>
    <rPh sb="0" eb="2">
      <t>ベントウ</t>
    </rPh>
    <rPh sb="2" eb="3">
      <t>ダイ</t>
    </rPh>
    <phoneticPr fontId="1"/>
  </si>
  <si>
    <t>弁当代の100％</t>
    <rPh sb="0" eb="2">
      <t>ベントウ</t>
    </rPh>
    <rPh sb="2" eb="3">
      <t>ダイ</t>
    </rPh>
    <phoneticPr fontId="1"/>
  </si>
  <si>
    <t>　　※宿泊人員の変更</t>
    <rPh sb="3" eb="5">
      <t>シュクハク</t>
    </rPh>
    <rPh sb="5" eb="7">
      <t>ジンイン</t>
    </rPh>
    <rPh sb="8" eb="10">
      <t>ヘンコウ</t>
    </rPh>
    <phoneticPr fontId="1"/>
  </si>
  <si>
    <t>　　</t>
    <phoneticPr fontId="1"/>
  </si>
  <si>
    <t>宿泊日前日までの変更は、最初の申込書に変更事項を明記の上「宿泊斡旋事務局」宛へ</t>
    <rPh sb="0" eb="3">
      <t>シュクハクビ</t>
    </rPh>
    <rPh sb="3" eb="5">
      <t>ゼンジツ</t>
    </rPh>
    <rPh sb="8" eb="10">
      <t>ヘンコウ</t>
    </rPh>
    <rPh sb="12" eb="14">
      <t>サイショ</t>
    </rPh>
    <rPh sb="15" eb="18">
      <t>モウシコミショ</t>
    </rPh>
    <rPh sb="19" eb="21">
      <t>ヘンコウ</t>
    </rPh>
    <rPh sb="21" eb="23">
      <t>ジコウ</t>
    </rPh>
    <rPh sb="24" eb="26">
      <t>メイキ</t>
    </rPh>
    <rPh sb="27" eb="28">
      <t>ウエ</t>
    </rPh>
    <rPh sb="29" eb="31">
      <t>シュクハク</t>
    </rPh>
    <rPh sb="31" eb="33">
      <t>アッセン</t>
    </rPh>
    <rPh sb="33" eb="36">
      <t>ジムキョク</t>
    </rPh>
    <rPh sb="37" eb="38">
      <t>アテ</t>
    </rPh>
    <phoneticPr fontId="1"/>
  </si>
  <si>
    <t>ＦＡＸお願い致します。宿泊日当日は、お客様ご自身で直接宿舎へご連絡下さい。</t>
    <rPh sb="4" eb="5">
      <t>ネガイ</t>
    </rPh>
    <rPh sb="6" eb="7">
      <t>タ</t>
    </rPh>
    <rPh sb="11" eb="14">
      <t>シュクハクビ</t>
    </rPh>
    <rPh sb="14" eb="16">
      <t>トウジツ</t>
    </rPh>
    <rPh sb="19" eb="21">
      <t>キャクサマ</t>
    </rPh>
    <rPh sb="22" eb="24">
      <t>ジシン</t>
    </rPh>
    <rPh sb="25" eb="27">
      <t>チョクセツ</t>
    </rPh>
    <rPh sb="27" eb="29">
      <t>シュクシャ</t>
    </rPh>
    <rPh sb="31" eb="33">
      <t>レンラク</t>
    </rPh>
    <rPh sb="33" eb="34">
      <t>クダ</t>
    </rPh>
    <phoneticPr fontId="1"/>
  </si>
  <si>
    <t>駐車場・備考</t>
    <rPh sb="0" eb="3">
      <t>チュウシャジョウ</t>
    </rPh>
    <rPh sb="4" eb="6">
      <t>ビコウ</t>
    </rPh>
    <phoneticPr fontId="1"/>
  </si>
  <si>
    <t>ターミナルアートイン</t>
    <phoneticPr fontId="1"/>
  </si>
  <si>
    <t>新潟駅南口から徒歩２分</t>
    <rPh sb="0" eb="3">
      <t>ニイガタエキ</t>
    </rPh>
    <rPh sb="3" eb="5">
      <t>ミナミグチ</t>
    </rPh>
    <rPh sb="7" eb="9">
      <t>トホ</t>
    </rPh>
    <rPh sb="10" eb="11">
      <t>フン</t>
    </rPh>
    <phoneticPr fontId="1"/>
  </si>
  <si>
    <t>住所　：　〒950-0911　　新潟県新潟市中央区笹口1丁目15-1　</t>
    <rPh sb="0" eb="2">
      <t>ジュウショ</t>
    </rPh>
    <phoneticPr fontId="1"/>
  </si>
  <si>
    <t>●お問合せ先</t>
    <rPh sb="2" eb="4">
      <t>トイアワ</t>
    </rPh>
    <rPh sb="5" eb="6">
      <t>サキ</t>
    </rPh>
    <phoneticPr fontId="1"/>
  </si>
  <si>
    <t>株式会社日本旅行新潟教育旅行支店</t>
    <rPh sb="0" eb="4">
      <t>カブシキガイシャ</t>
    </rPh>
    <rPh sb="4" eb="6">
      <t>ニホン</t>
    </rPh>
    <rPh sb="6" eb="8">
      <t>リョコウ</t>
    </rPh>
    <rPh sb="8" eb="10">
      <t>ニイガタ</t>
    </rPh>
    <rPh sb="10" eb="12">
      <t>キョウイク</t>
    </rPh>
    <rPh sb="12" eb="14">
      <t>リョコウ</t>
    </rPh>
    <rPh sb="14" eb="16">
      <t>シテン</t>
    </rPh>
    <phoneticPr fontId="1"/>
  </si>
  <si>
    <t xml:space="preserve">　〒950-0087
</t>
    <phoneticPr fontId="1"/>
  </si>
  <si>
    <t>　新潟県新潟市中央区東大通１－３－８</t>
    <phoneticPr fontId="1"/>
  </si>
  <si>
    <t>　明治安田生命ビル１階</t>
    <rPh sb="1" eb="3">
      <t>メイジ</t>
    </rPh>
    <rPh sb="3" eb="5">
      <t>ヤスダ</t>
    </rPh>
    <rPh sb="5" eb="7">
      <t>セイメイ</t>
    </rPh>
    <rPh sb="10" eb="11">
      <t>カイ</t>
    </rPh>
    <phoneticPr fontId="1"/>
  </si>
  <si>
    <t>　斡旋事務局</t>
    <rPh sb="1" eb="3">
      <t>アッセン</t>
    </rPh>
    <rPh sb="3" eb="6">
      <t>ジムキョク</t>
    </rPh>
    <phoneticPr fontId="1"/>
  </si>
  <si>
    <t>　　営業時間　：　平日 9：30～17：30</t>
    <rPh sb="2" eb="4">
      <t>エイギョウ</t>
    </rPh>
    <rPh sb="4" eb="6">
      <t>ジカン</t>
    </rPh>
    <rPh sb="9" eb="11">
      <t>ヘイジツ</t>
    </rPh>
    <phoneticPr fontId="1"/>
  </si>
  <si>
    <t>　　休業日　：　土・日曜日・祝日</t>
    <rPh sb="2" eb="5">
      <t>キュウギョウビ</t>
    </rPh>
    <rPh sb="8" eb="9">
      <t>ツチ</t>
    </rPh>
    <rPh sb="10" eb="13">
      <t>ニチヨウビ</t>
    </rPh>
    <rPh sb="14" eb="16">
      <t>シュクジツ</t>
    </rPh>
    <phoneticPr fontId="1"/>
  </si>
  <si>
    <r>
      <rPr>
        <sz val="10"/>
        <rFont val="メイリオ"/>
        <family val="3"/>
        <charset val="128"/>
      </rPr>
      <t>金融機関名   　</t>
    </r>
    <r>
      <rPr>
        <sz val="11"/>
        <rFont val="メイリオ"/>
        <family val="3"/>
        <charset val="128"/>
      </rPr>
      <t xml:space="preserve">　：  </t>
    </r>
    <r>
      <rPr>
        <b/>
        <sz val="12"/>
        <rFont val="メイリオ"/>
        <family val="3"/>
        <charset val="128"/>
      </rPr>
      <t>みずほ銀行　十五号支店</t>
    </r>
    <rPh sb="0" eb="2">
      <t>キンユウ</t>
    </rPh>
    <rPh sb="2" eb="4">
      <t>キカン</t>
    </rPh>
    <rPh sb="4" eb="5">
      <t>メイ</t>
    </rPh>
    <rPh sb="16" eb="18">
      <t>ギンコウ</t>
    </rPh>
    <rPh sb="19" eb="21">
      <t>１５</t>
    </rPh>
    <rPh sb="21" eb="22">
      <t>ゴウ</t>
    </rPh>
    <rPh sb="22" eb="24">
      <t>シテン</t>
    </rPh>
    <phoneticPr fontId="1"/>
  </si>
  <si>
    <r>
      <t xml:space="preserve">普通預金口座名    ：  </t>
    </r>
    <r>
      <rPr>
        <b/>
        <sz val="12"/>
        <rFont val="メイリオ"/>
        <family val="3"/>
        <charset val="128"/>
      </rPr>
      <t>株式会社日本旅行</t>
    </r>
    <rPh sb="0" eb="2">
      <t>フツウ</t>
    </rPh>
    <rPh sb="2" eb="4">
      <t>ヨキン</t>
    </rPh>
    <rPh sb="4" eb="6">
      <t>コウザ</t>
    </rPh>
    <rPh sb="6" eb="7">
      <t>メイ</t>
    </rPh>
    <rPh sb="14" eb="18">
      <t>カブシキガイシャ</t>
    </rPh>
    <rPh sb="18" eb="20">
      <t>ニホン</t>
    </rPh>
    <rPh sb="20" eb="22">
      <t>リョコウ</t>
    </rPh>
    <phoneticPr fontId="1"/>
  </si>
  <si>
    <t>各会場にて11時～13時の間のお渡しになります。食べ終わった容器は指定の場所へお持ち下さい。</t>
    <rPh sb="0" eb="3">
      <t>カクカイジョウ</t>
    </rPh>
    <rPh sb="7" eb="8">
      <t>ジ</t>
    </rPh>
    <rPh sb="11" eb="12">
      <t>ジ</t>
    </rPh>
    <rPh sb="13" eb="14">
      <t>アイダ</t>
    </rPh>
    <rPh sb="16" eb="17">
      <t>ワタ</t>
    </rPh>
    <rPh sb="24" eb="25">
      <t>タ</t>
    </rPh>
    <rPh sb="26" eb="27">
      <t>オ</t>
    </rPh>
    <rPh sb="30" eb="32">
      <t>ヨウキ</t>
    </rPh>
    <rPh sb="33" eb="35">
      <t>シテイ</t>
    </rPh>
    <rPh sb="36" eb="38">
      <t>バショ</t>
    </rPh>
    <rPh sb="40" eb="41">
      <t>モ</t>
    </rPh>
    <rPh sb="42" eb="43">
      <t>クダ</t>
    </rPh>
    <phoneticPr fontId="1"/>
  </si>
  <si>
    <t>所定の申込書に記入の上、郵送又はＦＡＸでお申込下さい。</t>
    <rPh sb="0" eb="2">
      <t>ショテイ</t>
    </rPh>
    <rPh sb="3" eb="6">
      <t>モウシコミショ</t>
    </rPh>
    <rPh sb="7" eb="9">
      <t>キニュウ</t>
    </rPh>
    <rPh sb="10" eb="11">
      <t>ウエ</t>
    </rPh>
    <rPh sb="12" eb="14">
      <t>ユウソウ</t>
    </rPh>
    <rPh sb="14" eb="15">
      <t>マタ</t>
    </rPh>
    <rPh sb="21" eb="23">
      <t>モウシコミ</t>
    </rPh>
    <rPh sb="23" eb="24">
      <t>クダ</t>
    </rPh>
    <phoneticPr fontId="1"/>
  </si>
  <si>
    <t>※宿泊料金は、税金・サービス料を含む１名あたりの金額です。生徒・大人同料金です。</t>
    <rPh sb="1" eb="3">
      <t>シュクハク</t>
    </rPh>
    <rPh sb="3" eb="5">
      <t>リョウキン</t>
    </rPh>
    <rPh sb="7" eb="9">
      <t>ゼイキン</t>
    </rPh>
    <rPh sb="14" eb="15">
      <t>リョウ</t>
    </rPh>
    <rPh sb="16" eb="17">
      <t>フク</t>
    </rPh>
    <rPh sb="19" eb="20">
      <t>メイ</t>
    </rPh>
    <rPh sb="24" eb="26">
      <t>キンガク</t>
    </rPh>
    <rPh sb="29" eb="31">
      <t>セイト</t>
    </rPh>
    <rPh sb="32" eb="34">
      <t>オトナ</t>
    </rPh>
    <rPh sb="34" eb="35">
      <t>ドウ</t>
    </rPh>
    <rPh sb="35" eb="37">
      <t>リョウキン</t>
    </rPh>
    <phoneticPr fontId="1"/>
  </si>
  <si>
    <t>　　担当　：　盛田　　・　柴田奈々</t>
    <rPh sb="2" eb="4">
      <t>タントウ</t>
    </rPh>
    <rPh sb="7" eb="9">
      <t>モリタ</t>
    </rPh>
    <rPh sb="13" eb="15">
      <t>シバタ</t>
    </rPh>
    <rPh sb="15" eb="17">
      <t>ナナ</t>
    </rPh>
    <phoneticPr fontId="1"/>
  </si>
  <si>
    <t>　電話　：　025-248-1013　　ＦＡＸ　：　025-248-6167</t>
    <rPh sb="1" eb="3">
      <t>デンワ</t>
    </rPh>
    <phoneticPr fontId="1"/>
  </si>
  <si>
    <t>マイクロバス駐車場有・会場までの送迎バス可能</t>
    <rPh sb="6" eb="9">
      <t>チュウシャジョウ</t>
    </rPh>
    <rPh sb="9" eb="10">
      <t>アリ</t>
    </rPh>
    <rPh sb="11" eb="13">
      <t>カイジョウ</t>
    </rPh>
    <rPh sb="16" eb="18">
      <t>ソウゲイ</t>
    </rPh>
    <rPh sb="20" eb="22">
      <t>カノウ</t>
    </rPh>
    <phoneticPr fontId="1"/>
  </si>
  <si>
    <t>させて頂く場合ももざいますので、予めご承知おきください。）</t>
    <rPh sb="3" eb="4">
      <t>イタダ</t>
    </rPh>
    <rPh sb="5" eb="7">
      <t>バアイ</t>
    </rPh>
    <rPh sb="16" eb="17">
      <t>アラカジ</t>
    </rPh>
    <rPh sb="19" eb="21">
      <t>ショウチ</t>
    </rPh>
    <phoneticPr fontId="1"/>
  </si>
  <si>
    <t>新潟第一ホテル　・　ホテルターミナルアートイン　・　新潟ターミナルホテル</t>
    <rPh sb="0" eb="2">
      <t>ニイガタ</t>
    </rPh>
    <rPh sb="2" eb="4">
      <t>ダイイチ</t>
    </rPh>
    <rPh sb="26" eb="28">
      <t>ニイガタ</t>
    </rPh>
    <phoneticPr fontId="1"/>
  </si>
  <si>
    <t>ﾎﾃﾙﾀｰﾐﾅﾙｱｰﾄｲﾝ・新潟ﾀｰﾐﾅﾙﾎﾃﾙの場合　：　１泊朝食付7,000円、１泊朝夕食付8,000円（送迎代含む）</t>
    <rPh sb="14" eb="16">
      <t>ニイガタ</t>
    </rPh>
    <rPh sb="25" eb="27">
      <t>バアイ</t>
    </rPh>
    <rPh sb="31" eb="32">
      <t>ハク</t>
    </rPh>
    <rPh sb="32" eb="34">
      <t>チョウショク</t>
    </rPh>
    <rPh sb="34" eb="35">
      <t>ツ</t>
    </rPh>
    <rPh sb="40" eb="41">
      <t>エン</t>
    </rPh>
    <rPh sb="43" eb="44">
      <t>ハク</t>
    </rPh>
    <rPh sb="44" eb="45">
      <t>アサ</t>
    </rPh>
    <rPh sb="45" eb="46">
      <t>ユウ</t>
    </rPh>
    <rPh sb="46" eb="47">
      <t>ショク</t>
    </rPh>
    <rPh sb="47" eb="48">
      <t>ツ</t>
    </rPh>
    <rPh sb="53" eb="54">
      <t>エン</t>
    </rPh>
    <rPh sb="55" eb="57">
      <t>ソウゲイ</t>
    </rPh>
    <rPh sb="57" eb="58">
      <t>ダイ</t>
    </rPh>
    <rPh sb="58" eb="59">
      <t>フク</t>
    </rPh>
    <phoneticPr fontId="1"/>
  </si>
  <si>
    <t>新潟第一ホテルの場合　：　１泊朝食付6,500円、１泊朝夕食付7,500円　　</t>
    <rPh sb="0" eb="2">
      <t>ニイガタ</t>
    </rPh>
    <rPh sb="2" eb="4">
      <t>ダイイチ</t>
    </rPh>
    <rPh sb="8" eb="10">
      <t>バアイ</t>
    </rPh>
    <rPh sb="14" eb="15">
      <t>ハク</t>
    </rPh>
    <rPh sb="15" eb="17">
      <t>チョウショク</t>
    </rPh>
    <rPh sb="17" eb="18">
      <t>ツ</t>
    </rPh>
    <rPh sb="23" eb="24">
      <t>エン</t>
    </rPh>
    <rPh sb="26" eb="27">
      <t>ハク</t>
    </rPh>
    <rPh sb="27" eb="28">
      <t>アサ</t>
    </rPh>
    <rPh sb="28" eb="29">
      <t>ユウ</t>
    </rPh>
    <rPh sb="29" eb="30">
      <t>ショク</t>
    </rPh>
    <rPh sb="30" eb="31">
      <t>ツキ</t>
    </rPh>
    <rPh sb="36" eb="37">
      <t>エン</t>
    </rPh>
    <phoneticPr fontId="1"/>
  </si>
  <si>
    <t>マイクロバス以外のバスの場合は、周辺駐車場をご案内させて頂きます。</t>
    <rPh sb="6" eb="8">
      <t>イガイ</t>
    </rPh>
    <rPh sb="12" eb="14">
      <t>バアイ</t>
    </rPh>
    <phoneticPr fontId="1"/>
  </si>
  <si>
    <t>マイクロバスのみ駐車可能です。（１泊１,６００円～２,１６０円）</t>
    <rPh sb="8" eb="10">
      <t>チュウシャ</t>
    </rPh>
    <rPh sb="10" eb="12">
      <t>カノウ</t>
    </rPh>
    <rPh sb="17" eb="18">
      <t>ハク</t>
    </rPh>
    <rPh sb="23" eb="24">
      <t>エン</t>
    </rPh>
    <rPh sb="30" eb="31">
      <t>エン</t>
    </rPh>
    <phoneticPr fontId="1"/>
  </si>
  <si>
    <t>新潟ターミナルホテル</t>
    <rPh sb="0" eb="2">
      <t>ニイガタ</t>
    </rPh>
    <phoneticPr fontId="1"/>
  </si>
  <si>
    <t>電話　：　025-246-7111</t>
    <rPh sb="0" eb="2">
      <t>デンワ</t>
    </rPh>
    <phoneticPr fontId="1"/>
  </si>
  <si>
    <t>マイクロバス駐車場有・会場までの送迎バス不可</t>
    <rPh sb="6" eb="8">
      <t>チュウシャ</t>
    </rPh>
    <rPh sb="8" eb="9">
      <t>ジョウ</t>
    </rPh>
    <rPh sb="9" eb="10">
      <t>アリ</t>
    </rPh>
    <rPh sb="11" eb="13">
      <t>カイジョウ</t>
    </rPh>
    <rPh sb="16" eb="18">
      <t>ソウゲイ</t>
    </rPh>
    <rPh sb="20" eb="22">
      <t>フカ</t>
    </rPh>
    <phoneticPr fontId="1"/>
  </si>
  <si>
    <t>新潟第一ホテル</t>
    <rPh sb="0" eb="2">
      <t>ニイガタ</t>
    </rPh>
    <rPh sb="2" eb="4">
      <t>ダイイチ</t>
    </rPh>
    <phoneticPr fontId="1"/>
  </si>
  <si>
    <t>新潟駅万代口から徒歩１分</t>
    <rPh sb="0" eb="2">
      <t>ニイガタ</t>
    </rPh>
    <rPh sb="2" eb="3">
      <t>エキ</t>
    </rPh>
    <rPh sb="3" eb="5">
      <t>バンダイ</t>
    </rPh>
    <rPh sb="5" eb="6">
      <t>グチ</t>
    </rPh>
    <rPh sb="8" eb="10">
      <t>トホ</t>
    </rPh>
    <rPh sb="11" eb="12">
      <t>フン</t>
    </rPh>
    <phoneticPr fontId="1"/>
  </si>
  <si>
    <t>住所　：　〒950-0086　新潟市中央区花園1丁目3-12</t>
    <rPh sb="0" eb="2">
      <t>ジュウショ</t>
    </rPh>
    <phoneticPr fontId="1"/>
  </si>
  <si>
    <t>電話　：025-243-1111</t>
    <rPh sb="0" eb="2">
      <t>デンワ</t>
    </rPh>
    <phoneticPr fontId="1"/>
  </si>
  <si>
    <t>電話　：　025-241-7777</t>
    <rPh sb="0" eb="2">
      <t>デンワ</t>
    </rPh>
    <phoneticPr fontId="1"/>
  </si>
  <si>
    <t>新潟駅万代口から徒歩２分</t>
    <rPh sb="0" eb="2">
      <t>ニイガタ</t>
    </rPh>
    <rPh sb="2" eb="3">
      <t>エキ</t>
    </rPh>
    <rPh sb="3" eb="5">
      <t>バンダイ</t>
    </rPh>
    <rPh sb="5" eb="6">
      <t>グチ</t>
    </rPh>
    <rPh sb="8" eb="10">
      <t>トホ</t>
    </rPh>
    <rPh sb="11" eb="12">
      <t>フン</t>
    </rPh>
    <phoneticPr fontId="1"/>
  </si>
  <si>
    <t>住所　：　〒950-0086　新潟市中央区花園１丁目6-31</t>
    <rPh sb="0" eb="2">
      <t>ジュウショ</t>
    </rPh>
    <rPh sb="24" eb="26">
      <t>チョウメ</t>
    </rPh>
    <phoneticPr fontId="1"/>
  </si>
  <si>
    <t>平成30年11月16日（金）、11月17日（土）の2日間</t>
    <rPh sb="0" eb="2">
      <t>ヘイセイ</t>
    </rPh>
    <rPh sb="4" eb="5">
      <t>ネン</t>
    </rPh>
    <rPh sb="7" eb="8">
      <t>ツキ</t>
    </rPh>
    <rPh sb="10" eb="11">
      <t>ヒ</t>
    </rPh>
    <rPh sb="12" eb="13">
      <t>キン</t>
    </rPh>
    <rPh sb="17" eb="18">
      <t>ツキ</t>
    </rPh>
    <rPh sb="20" eb="21">
      <t>ヒ</t>
    </rPh>
    <rPh sb="22" eb="23">
      <t>ド</t>
    </rPh>
    <rPh sb="26" eb="28">
      <t>ニチカン</t>
    </rPh>
    <phoneticPr fontId="1"/>
  </si>
  <si>
    <t>※送迎はホテル～亀田総合体育館（１７日・１８日往復分）の料金を含んでおります。</t>
    <rPh sb="1" eb="3">
      <t>ソウゲイ</t>
    </rPh>
    <rPh sb="8" eb="10">
      <t>カメダ</t>
    </rPh>
    <rPh sb="10" eb="12">
      <t>ソウゴウ</t>
    </rPh>
    <rPh sb="12" eb="14">
      <t>タイイク</t>
    </rPh>
    <rPh sb="14" eb="15">
      <t>カン</t>
    </rPh>
    <rPh sb="18" eb="19">
      <t>ヒ</t>
    </rPh>
    <rPh sb="22" eb="23">
      <t>ヒ</t>
    </rPh>
    <rPh sb="23" eb="25">
      <t>オウフク</t>
    </rPh>
    <rPh sb="25" eb="26">
      <t>ブン</t>
    </rPh>
    <rPh sb="28" eb="30">
      <t>リョウキン</t>
    </rPh>
    <rPh sb="31" eb="32">
      <t>フク</t>
    </rPh>
    <phoneticPr fontId="1"/>
  </si>
  <si>
    <t>平成30年11月17日（土）、11月18日（日）の２日間</t>
    <rPh sb="0" eb="2">
      <t>ヘイセイ</t>
    </rPh>
    <rPh sb="4" eb="5">
      <t>ネン</t>
    </rPh>
    <rPh sb="7" eb="8">
      <t>ツキ</t>
    </rPh>
    <rPh sb="10" eb="11">
      <t>ヒ</t>
    </rPh>
    <rPh sb="12" eb="13">
      <t>ツチ</t>
    </rPh>
    <rPh sb="17" eb="18">
      <t>ツキ</t>
    </rPh>
    <rPh sb="20" eb="21">
      <t>ヒ</t>
    </rPh>
    <rPh sb="22" eb="23">
      <t>ニチ</t>
    </rPh>
    <rPh sb="25" eb="28">
      <t>フツカカン</t>
    </rPh>
    <phoneticPr fontId="1"/>
  </si>
  <si>
    <t xml:space="preserve"> 後日書類の原本を郵送致します。（１１月１２日頃到着予定です）</t>
    <rPh sb="1" eb="3">
      <t>ゴジツ</t>
    </rPh>
    <rPh sb="3" eb="5">
      <t>ショルイ</t>
    </rPh>
    <rPh sb="6" eb="8">
      <t>ゲンポン</t>
    </rPh>
    <rPh sb="9" eb="11">
      <t>ユウソウ</t>
    </rPh>
    <rPh sb="19" eb="20">
      <t>ガツ</t>
    </rPh>
    <rPh sb="22" eb="23">
      <t>ヒ</t>
    </rPh>
    <rPh sb="23" eb="24">
      <t>コロ</t>
    </rPh>
    <rPh sb="24" eb="26">
      <t>トウチャク</t>
    </rPh>
    <rPh sb="26" eb="28">
      <t>ヨテイ</t>
    </rPh>
    <phoneticPr fontId="1"/>
  </si>
  <si>
    <r>
      <rPr>
        <sz val="10"/>
        <rFont val="メイリオ"/>
        <family val="3"/>
        <charset val="128"/>
      </rPr>
      <t xml:space="preserve">口座番号　　    　 :  </t>
    </r>
    <r>
      <rPr>
        <b/>
        <sz val="12"/>
        <rFont val="メイリオ"/>
        <family val="3"/>
        <charset val="128"/>
      </rPr>
      <t>３１０６５７１</t>
    </r>
    <rPh sb="0" eb="2">
      <t>コウザ</t>
    </rPh>
    <rPh sb="2" eb="4">
      <t>バンゴウ</t>
    </rPh>
    <phoneticPr fontId="1"/>
  </si>
  <si>
    <t>令和元度　新潟県高等学校選抜卓球大会　　　　　　　　　　　　　　　　　　　　　　宿泊・弁当要項</t>
    <rPh sb="0" eb="2">
      <t>レイワ</t>
    </rPh>
    <rPh sb="2" eb="3">
      <t>ガン</t>
    </rPh>
    <rPh sb="3" eb="4">
      <t>ド</t>
    </rPh>
    <rPh sb="5" eb="8">
      <t>ニイガタケン</t>
    </rPh>
    <rPh sb="8" eb="10">
      <t>コウトウ</t>
    </rPh>
    <rPh sb="10" eb="12">
      <t>ガッコウ</t>
    </rPh>
    <rPh sb="12" eb="14">
      <t>センバツ</t>
    </rPh>
    <rPh sb="14" eb="16">
      <t>タッキュウ</t>
    </rPh>
    <rPh sb="16" eb="18">
      <t>タイカイ</t>
    </rPh>
    <rPh sb="40" eb="42">
      <t>シュクハク</t>
    </rPh>
    <rPh sb="43" eb="45">
      <t>ベントウ</t>
    </rPh>
    <rPh sb="45" eb="46">
      <t>ヨウ</t>
    </rPh>
    <rPh sb="46" eb="47">
      <t>コウ</t>
    </rPh>
    <phoneticPr fontId="1"/>
  </si>
  <si>
    <r>
      <rPr>
        <b/>
        <u/>
        <sz val="11"/>
        <rFont val="メイリオ"/>
        <family val="3"/>
        <charset val="128"/>
      </rPr>
      <t>令和元年11月８日(水)17時まで</t>
    </r>
    <r>
      <rPr>
        <b/>
        <sz val="11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(ＦＡＸは土・日曜も受け付けます)</t>
    </r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10" eb="11">
      <t>スイ</t>
    </rPh>
    <rPh sb="14" eb="15">
      <t>ジ</t>
    </rPh>
    <rPh sb="23" eb="24">
      <t>ツチ</t>
    </rPh>
    <rPh sb="25" eb="27">
      <t>ニチヨウ</t>
    </rPh>
    <rPh sb="28" eb="29">
      <t>ウ</t>
    </rPh>
    <rPh sb="30" eb="31">
      <t>ツ</t>
    </rPh>
    <phoneticPr fontId="1"/>
  </si>
  <si>
    <r>
      <rPr>
        <b/>
        <u/>
        <sz val="11"/>
        <rFont val="メイリオ"/>
        <family val="3"/>
        <charset val="128"/>
      </rPr>
      <t>令和元年11月9日(金)</t>
    </r>
    <r>
      <rPr>
        <u/>
        <sz val="10"/>
        <rFont val="メイリオ"/>
        <family val="3"/>
        <charset val="128"/>
      </rPr>
      <t>までに宿泊・弁当確認書・請求書をＦＡＸいたします。</t>
    </r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10" eb="11">
      <t>キン</t>
    </rPh>
    <rPh sb="15" eb="17">
      <t>シュクハク</t>
    </rPh>
    <rPh sb="18" eb="20">
      <t>ベントウ</t>
    </rPh>
    <rPh sb="20" eb="23">
      <t>カクニンショ</t>
    </rPh>
    <rPh sb="24" eb="27">
      <t>セイキュウショ</t>
    </rPh>
    <phoneticPr fontId="1"/>
  </si>
  <si>
    <r>
      <rPr>
        <b/>
        <u/>
        <sz val="11"/>
        <rFont val="メイリオ"/>
        <family val="3"/>
        <charset val="128"/>
      </rPr>
      <t>令和元11月14日(水)</t>
    </r>
    <r>
      <rPr>
        <u/>
        <sz val="10"/>
        <rFont val="メイリオ"/>
        <family val="3"/>
        <charset val="128"/>
      </rPr>
      <t>までに弊社指定口座へお振込み下さい。振り込み手数料はご負担願います。</t>
    </r>
    <rPh sb="0" eb="2">
      <t>レイワ</t>
    </rPh>
    <rPh sb="2" eb="3">
      <t>ガン</t>
    </rPh>
    <rPh sb="5" eb="6">
      <t>ガツ</t>
    </rPh>
    <rPh sb="8" eb="9">
      <t>ニチ</t>
    </rPh>
    <rPh sb="10" eb="11">
      <t>ミズ</t>
    </rPh>
    <rPh sb="15" eb="17">
      <t>ヘイシャ</t>
    </rPh>
    <rPh sb="17" eb="19">
      <t>シテイ</t>
    </rPh>
    <rPh sb="19" eb="21">
      <t>コウザ</t>
    </rPh>
    <rPh sb="23" eb="25">
      <t>フリコ</t>
    </rPh>
    <rPh sb="26" eb="27">
      <t>クダ</t>
    </rPh>
    <rPh sb="30" eb="31">
      <t>フ</t>
    </rPh>
    <rPh sb="32" eb="33">
      <t>コ</t>
    </rPh>
    <rPh sb="34" eb="37">
      <t>テスウリョウ</t>
    </rPh>
    <rPh sb="39" eb="41">
      <t>フタン</t>
    </rPh>
    <rPh sb="41" eb="42">
      <t>ネガ</t>
    </rPh>
    <phoneticPr fontId="1"/>
  </si>
  <si>
    <t>●「お客様の個人情報の取扱いについて」</t>
    <phoneticPr fontId="1"/>
  </si>
  <si>
    <t>3/17（火）</t>
    <rPh sb="5" eb="6">
      <t>カ</t>
    </rPh>
    <phoneticPr fontId="1"/>
  </si>
  <si>
    <t>3/18（水）</t>
    <rPh sb="5" eb="6">
      <t>スイ</t>
    </rPh>
    <phoneticPr fontId="1"/>
  </si>
  <si>
    <t>3/20（金）</t>
    <rPh sb="5" eb="6">
      <t>キン</t>
    </rPh>
    <phoneticPr fontId="1"/>
  </si>
  <si>
    <t>3/21（土）</t>
    <rPh sb="5" eb="6">
      <t>ド</t>
    </rPh>
    <phoneticPr fontId="1"/>
  </si>
  <si>
    <t>■宿泊日　２０２０年３月１７日（火）・１８日（水）・１９日（木）・２０日（金）・２１日（土）・２２日（日）</t>
    <rPh sb="1" eb="3">
      <t>シュクハク</t>
    </rPh>
    <rPh sb="3" eb="4">
      <t>ビ</t>
    </rPh>
    <rPh sb="9" eb="10">
      <t>ネン</t>
    </rPh>
    <rPh sb="11" eb="12">
      <t>ガツ</t>
    </rPh>
    <rPh sb="14" eb="15">
      <t>ニチ</t>
    </rPh>
    <rPh sb="16" eb="17">
      <t>カ</t>
    </rPh>
    <rPh sb="21" eb="22">
      <t>ニチ</t>
    </rPh>
    <rPh sb="23" eb="24">
      <t>スイ</t>
    </rPh>
    <rPh sb="28" eb="29">
      <t>ニチ</t>
    </rPh>
    <rPh sb="30" eb="31">
      <t>モク</t>
    </rPh>
    <rPh sb="35" eb="36">
      <t>ニチ</t>
    </rPh>
    <rPh sb="37" eb="38">
      <t>キン</t>
    </rPh>
    <rPh sb="42" eb="43">
      <t>ニチ</t>
    </rPh>
    <rPh sb="44" eb="45">
      <t>ド</t>
    </rPh>
    <rPh sb="49" eb="50">
      <t>ニチ</t>
    </rPh>
    <rPh sb="51" eb="52">
      <t>ニチ</t>
    </rPh>
    <phoneticPr fontId="1"/>
  </si>
  <si>
    <t>地区</t>
    <rPh sb="0" eb="2">
      <t>チク</t>
    </rPh>
    <phoneticPr fontId="1"/>
  </si>
  <si>
    <t>施設名</t>
    <phoneticPr fontId="1"/>
  </si>
  <si>
    <t>部屋タイプ</t>
    <rPh sb="0" eb="2">
      <t>ヘヤ</t>
    </rPh>
    <phoneticPr fontId="1"/>
  </si>
  <si>
    <t>3/17（火）　　　提供室数</t>
    <rPh sb="5" eb="6">
      <t>カ</t>
    </rPh>
    <rPh sb="10" eb="12">
      <t>テイキョウ</t>
    </rPh>
    <rPh sb="12" eb="13">
      <t>シツ</t>
    </rPh>
    <rPh sb="13" eb="14">
      <t>スウ</t>
    </rPh>
    <phoneticPr fontId="1"/>
  </si>
  <si>
    <t>3/18（水）　　　　提供室数</t>
    <rPh sb="5" eb="6">
      <t>スイ</t>
    </rPh>
    <rPh sb="11" eb="13">
      <t>テイキョウ</t>
    </rPh>
    <rPh sb="13" eb="14">
      <t>シツ</t>
    </rPh>
    <rPh sb="14" eb="15">
      <t>スウ</t>
    </rPh>
    <phoneticPr fontId="1"/>
  </si>
  <si>
    <t>3/19（木）　　　　提供室数</t>
    <rPh sb="5" eb="6">
      <t>モク</t>
    </rPh>
    <rPh sb="11" eb="13">
      <t>テイキョウ</t>
    </rPh>
    <rPh sb="13" eb="14">
      <t>シツ</t>
    </rPh>
    <rPh sb="14" eb="15">
      <t>スウ</t>
    </rPh>
    <phoneticPr fontId="1"/>
  </si>
  <si>
    <t>3/20（金）
提供室数</t>
    <rPh sb="5" eb="6">
      <t>キン</t>
    </rPh>
    <rPh sb="8" eb="10">
      <t>テイキョウ</t>
    </rPh>
    <rPh sb="10" eb="11">
      <t>シツ</t>
    </rPh>
    <rPh sb="11" eb="12">
      <t>スウ</t>
    </rPh>
    <phoneticPr fontId="1"/>
  </si>
  <si>
    <t>3/21（土）
提供室数</t>
    <rPh sb="5" eb="6">
      <t>ド</t>
    </rPh>
    <rPh sb="8" eb="10">
      <t>テイキョウ</t>
    </rPh>
    <rPh sb="10" eb="11">
      <t>シツ</t>
    </rPh>
    <rPh sb="11" eb="12">
      <t>スウ</t>
    </rPh>
    <phoneticPr fontId="1"/>
  </si>
  <si>
    <t>3/22（日）
提供室数</t>
    <rPh sb="5" eb="6">
      <t>ニチ</t>
    </rPh>
    <rPh sb="8" eb="10">
      <t>テイキョウ</t>
    </rPh>
    <rPh sb="10" eb="11">
      <t>シツ</t>
    </rPh>
    <rPh sb="11" eb="12">
      <t>スウ</t>
    </rPh>
    <phoneticPr fontId="1"/>
  </si>
  <si>
    <t>宿泊料金　    　　（１泊２食・税別）</t>
    <rPh sb="0" eb="2">
      <t>シュクハク</t>
    </rPh>
    <rPh sb="2" eb="4">
      <t>リョウキン</t>
    </rPh>
    <rPh sb="13" eb="14">
      <t>ハク</t>
    </rPh>
    <rPh sb="15" eb="16">
      <t>ショク</t>
    </rPh>
    <rPh sb="17" eb="19">
      <t>ゼイベツ</t>
    </rPh>
    <phoneticPr fontId="1"/>
  </si>
  <si>
    <t>宿泊料金    　　　（１泊朝食・税別）</t>
    <rPh sb="0" eb="2">
      <t>シュクハク</t>
    </rPh>
    <rPh sb="2" eb="4">
      <t>リョウキン</t>
    </rPh>
    <rPh sb="13" eb="14">
      <t>ハク</t>
    </rPh>
    <rPh sb="14" eb="15">
      <t>アサ</t>
    </rPh>
    <rPh sb="15" eb="16">
      <t>ショク</t>
    </rPh>
    <rPh sb="17" eb="19">
      <t>ゼイベツ</t>
    </rPh>
    <phoneticPr fontId="1"/>
  </si>
  <si>
    <t>駅前</t>
    <rPh sb="0" eb="2">
      <t>エキマエ</t>
    </rPh>
    <phoneticPr fontId="1"/>
  </si>
  <si>
    <t>新潟第一ホテル</t>
    <phoneticPr fontId="1"/>
  </si>
  <si>
    <t>シングル</t>
  </si>
  <si>
    <t>ツイン（定員2名利用）</t>
    <rPh sb="4" eb="6">
      <t>テイイン</t>
    </rPh>
    <rPh sb="7" eb="8">
      <t>メイ</t>
    </rPh>
    <rPh sb="8" eb="10">
      <t>リヨウ</t>
    </rPh>
    <phoneticPr fontId="1"/>
  </si>
  <si>
    <t>トリプル（定員3名利用）</t>
    <rPh sb="5" eb="7">
      <t>テイイン</t>
    </rPh>
    <rPh sb="8" eb="9">
      <t>メイ</t>
    </rPh>
    <rPh sb="9" eb="11">
      <t>リヨウ</t>
    </rPh>
    <phoneticPr fontId="1"/>
  </si>
  <si>
    <t>ホテルサンルート新潟</t>
    <phoneticPr fontId="1"/>
  </si>
  <si>
    <t>万代</t>
    <rPh sb="0" eb="2">
      <t>バンダイ</t>
    </rPh>
    <phoneticPr fontId="1"/>
  </si>
  <si>
    <t>新潟東映ホテル</t>
    <phoneticPr fontId="1"/>
  </si>
  <si>
    <t>古町</t>
    <rPh sb="0" eb="2">
      <t>フルマチ</t>
    </rPh>
    <phoneticPr fontId="1"/>
  </si>
  <si>
    <t>ホテルオークラ新潟</t>
    <rPh sb="7" eb="9">
      <t>ニイガタ</t>
    </rPh>
    <phoneticPr fontId="1"/>
  </si>
  <si>
    <t>\10,000～11,000</t>
    <phoneticPr fontId="1"/>
  </si>
  <si>
    <t>\9,000～10,000</t>
    <phoneticPr fontId="1"/>
  </si>
  <si>
    <t>\8,000～9,000</t>
    <phoneticPr fontId="1"/>
  </si>
  <si>
    <t>※夕食弁当</t>
    <rPh sb="1" eb="3">
      <t>ユウショク</t>
    </rPh>
    <rPh sb="3" eb="5">
      <t>ベントウ</t>
    </rPh>
    <phoneticPr fontId="1"/>
  </si>
  <si>
    <t>新潟グランドホテル</t>
    <rPh sb="0" eb="2">
      <t>ニイガタ</t>
    </rPh>
    <phoneticPr fontId="1"/>
  </si>
  <si>
    <t>トリプル（定員3名利用）</t>
    <phoneticPr fontId="1"/>
  </si>
  <si>
    <t>フォース（定員４名利用）</t>
    <phoneticPr fontId="1"/>
  </si>
  <si>
    <t>フィフス（定員５名利用）</t>
    <rPh sb="5" eb="7">
      <t>テイイン</t>
    </rPh>
    <rPh sb="8" eb="9">
      <t>メイ</t>
    </rPh>
    <rPh sb="9" eb="11">
      <t>リヨウ</t>
    </rPh>
    <phoneticPr fontId="1"/>
  </si>
  <si>
    <t>ホテルイタリア軒</t>
    <rPh sb="7" eb="8">
      <t>ノキ</t>
    </rPh>
    <phoneticPr fontId="1"/>
  </si>
  <si>
    <t>ホテルディアモント新潟</t>
    <rPh sb="9" eb="11">
      <t>ニイガタ</t>
    </rPh>
    <phoneticPr fontId="1"/>
  </si>
  <si>
    <t>夕食付無し</t>
    <rPh sb="0" eb="2">
      <t>ユウショク</t>
    </rPh>
    <rPh sb="2" eb="3">
      <t>ツキ</t>
    </rPh>
    <rPh sb="3" eb="4">
      <t>ナ</t>
    </rPh>
    <phoneticPr fontId="1"/>
  </si>
  <si>
    <t>宿泊可能室数</t>
    <rPh sb="0" eb="2">
      <t>シュクハク</t>
    </rPh>
    <rPh sb="2" eb="4">
      <t>カノウ</t>
    </rPh>
    <rPh sb="4" eb="5">
      <t>シツ</t>
    </rPh>
    <rPh sb="5" eb="6">
      <t>スウ</t>
    </rPh>
    <phoneticPr fontId="1"/>
  </si>
  <si>
    <t>シングル（1名１室利用）</t>
    <rPh sb="6" eb="7">
      <t>メイ</t>
    </rPh>
    <rPh sb="8" eb="9">
      <t>シツ</t>
    </rPh>
    <rPh sb="9" eb="11">
      <t>リヨウ</t>
    </rPh>
    <phoneticPr fontId="1"/>
  </si>
  <si>
    <t>フォース（定員４名利用）</t>
    <phoneticPr fontId="1"/>
  </si>
  <si>
    <t>宿泊可能人数</t>
    <rPh sb="0" eb="2">
      <t>シュクハク</t>
    </rPh>
    <rPh sb="2" eb="4">
      <t>カノウ</t>
    </rPh>
    <rPh sb="4" eb="6">
      <t>ニンズウ</t>
    </rPh>
    <phoneticPr fontId="1"/>
  </si>
  <si>
    <t>シングル</t>
    <phoneticPr fontId="1"/>
  </si>
  <si>
    <t>フォース（定員４名利用）</t>
    <phoneticPr fontId="1"/>
  </si>
  <si>
    <t>宿泊可能人数総数</t>
    <rPh sb="0" eb="2">
      <t>シュクハク</t>
    </rPh>
    <rPh sb="2" eb="4">
      <t>カノウ</t>
    </rPh>
    <rPh sb="4" eb="6">
      <t>ニンズウ</t>
    </rPh>
    <rPh sb="6" eb="8">
      <t>ソウスウ</t>
    </rPh>
    <phoneticPr fontId="1"/>
  </si>
  <si>
    <t>名</t>
    <rPh sb="0" eb="1">
      <t>メイ</t>
    </rPh>
    <phoneticPr fontId="1"/>
  </si>
  <si>
    <t>3/19（木）</t>
    <rPh sb="5" eb="6">
      <t>モク</t>
    </rPh>
    <phoneticPr fontId="1"/>
  </si>
  <si>
    <t>3/22（日）</t>
    <rPh sb="5" eb="6">
      <t>ニチ</t>
    </rPh>
    <phoneticPr fontId="1"/>
  </si>
  <si>
    <t>■宿泊プラン設定日　２０２０年３月１７日（火）・１８日（水）・１９日（木）・２０日（金）・２１日（土）・２２日（日）</t>
    <rPh sb="1" eb="3">
      <t>シュクハク</t>
    </rPh>
    <rPh sb="6" eb="9">
      <t>セッテイビ</t>
    </rPh>
    <rPh sb="14" eb="15">
      <t>ネン</t>
    </rPh>
    <rPh sb="16" eb="17">
      <t>ガツ</t>
    </rPh>
    <rPh sb="19" eb="20">
      <t>ニチ</t>
    </rPh>
    <rPh sb="21" eb="22">
      <t>カ</t>
    </rPh>
    <rPh sb="26" eb="27">
      <t>ニチ</t>
    </rPh>
    <rPh sb="28" eb="29">
      <t>スイ</t>
    </rPh>
    <rPh sb="33" eb="34">
      <t>ニチ</t>
    </rPh>
    <rPh sb="35" eb="36">
      <t>モク</t>
    </rPh>
    <rPh sb="40" eb="41">
      <t>ニチ</t>
    </rPh>
    <rPh sb="42" eb="43">
      <t>キン</t>
    </rPh>
    <rPh sb="47" eb="48">
      <t>ニチ</t>
    </rPh>
    <rPh sb="49" eb="50">
      <t>ド</t>
    </rPh>
    <rPh sb="54" eb="55">
      <t>ニチ</t>
    </rPh>
    <rPh sb="56" eb="57">
      <t>ニチ</t>
    </rPh>
    <phoneticPr fontId="1"/>
  </si>
  <si>
    <t>■宿泊プラン（宿泊代金）の諸条件　1泊朝食付、または1泊2食（夕・朝食）付、サービス料込・諸税別</t>
    <rPh sb="1" eb="3">
      <t>シュクハク</t>
    </rPh>
    <rPh sb="7" eb="9">
      <t>シュクハク</t>
    </rPh>
    <rPh sb="9" eb="11">
      <t>ダイキン</t>
    </rPh>
    <rPh sb="13" eb="16">
      <t>ショジョウケン</t>
    </rPh>
    <rPh sb="18" eb="19">
      <t>ハク</t>
    </rPh>
    <rPh sb="19" eb="21">
      <t>チョウショク</t>
    </rPh>
    <rPh sb="21" eb="22">
      <t>ツ</t>
    </rPh>
    <rPh sb="27" eb="28">
      <t>ハク</t>
    </rPh>
    <rPh sb="29" eb="30">
      <t>ショク</t>
    </rPh>
    <rPh sb="31" eb="32">
      <t>ユウ</t>
    </rPh>
    <rPh sb="33" eb="35">
      <t>チョウショク</t>
    </rPh>
    <rPh sb="36" eb="37">
      <t>ツキ</t>
    </rPh>
    <rPh sb="42" eb="43">
      <t>リョウ</t>
    </rPh>
    <rPh sb="43" eb="44">
      <t>コミ</t>
    </rPh>
    <rPh sb="45" eb="46">
      <t>ショ</t>
    </rPh>
    <rPh sb="46" eb="47">
      <t>ゼイ</t>
    </rPh>
    <rPh sb="47" eb="48">
      <t>ベツ</t>
    </rPh>
    <phoneticPr fontId="1"/>
  </si>
  <si>
    <t>宿泊料金　    　　（１泊２食付）</t>
    <rPh sb="0" eb="2">
      <t>シュクハク</t>
    </rPh>
    <rPh sb="2" eb="4">
      <t>リョウキン</t>
    </rPh>
    <rPh sb="13" eb="14">
      <t>ハク</t>
    </rPh>
    <rPh sb="15" eb="16">
      <t>ショク</t>
    </rPh>
    <rPh sb="16" eb="17">
      <t>ツ</t>
    </rPh>
    <phoneticPr fontId="1"/>
  </si>
  <si>
    <t>宿泊料金    　　　（１泊朝食付）</t>
    <rPh sb="0" eb="2">
      <t>シュクハク</t>
    </rPh>
    <rPh sb="2" eb="4">
      <t>リョウキン</t>
    </rPh>
    <rPh sb="13" eb="14">
      <t>ハク</t>
    </rPh>
    <rPh sb="14" eb="15">
      <t>アサ</t>
    </rPh>
    <rPh sb="15" eb="16">
      <t>ショク</t>
    </rPh>
    <rPh sb="16" eb="17">
      <t>ツキ</t>
    </rPh>
    <phoneticPr fontId="1"/>
  </si>
  <si>
    <t>部屋タイプ
（バス・トイレ付）</t>
    <rPh sb="0" eb="2">
      <t>ヘヤ</t>
    </rPh>
    <rPh sb="13" eb="14">
      <t>ツキ</t>
    </rPh>
    <phoneticPr fontId="1"/>
  </si>
  <si>
    <t>設定なし</t>
    <rPh sb="0" eb="2">
      <t>セッテイ</t>
    </rPh>
    <phoneticPr fontId="1"/>
  </si>
  <si>
    <t>ホテルオークラ新潟
※夕食はお弁当です</t>
    <rPh sb="7" eb="9">
      <t>ニイガタ</t>
    </rPh>
    <rPh sb="11" eb="13">
      <t>ユウショク</t>
    </rPh>
    <rPh sb="15" eb="17">
      <t>ベントウ</t>
    </rPh>
    <phoneticPr fontId="1"/>
  </si>
  <si>
    <r>
      <t xml:space="preserve">ホテルディアモント新潟
※1泊朝食付のみ
</t>
    </r>
    <r>
      <rPr>
        <b/>
        <sz val="10"/>
        <color theme="1"/>
        <rFont val="ＭＳ Ｐゴシック"/>
        <family val="3"/>
        <charset val="128"/>
      </rPr>
      <t>（夕食のご用意はございません）</t>
    </r>
    <rPh sb="9" eb="11">
      <t>ニイガタ</t>
    </rPh>
    <rPh sb="14" eb="15">
      <t>ハク</t>
    </rPh>
    <rPh sb="15" eb="17">
      <t>チョウショク</t>
    </rPh>
    <rPh sb="17" eb="18">
      <t>ツ</t>
    </rPh>
    <rPh sb="22" eb="24">
      <t>ユウショク</t>
    </rPh>
    <rPh sb="26" eb="28">
      <t>ヨウイ</t>
    </rPh>
    <phoneticPr fontId="1"/>
  </si>
  <si>
    <t>フリガナ</t>
    <phoneticPr fontId="1"/>
  </si>
  <si>
    <t>契約責任者
携帯電話</t>
    <rPh sb="0" eb="2">
      <t>ケイヤク</t>
    </rPh>
    <rPh sb="2" eb="5">
      <t>セキニンシャ</t>
    </rPh>
    <rPh sb="6" eb="8">
      <t>ケイタイ</t>
    </rPh>
    <rPh sb="8" eb="10">
      <t>デンワ</t>
    </rPh>
    <phoneticPr fontId="1"/>
  </si>
  <si>
    <t>　学校名</t>
    <rPh sb="1" eb="3">
      <t>ガッコウ</t>
    </rPh>
    <rPh sb="3" eb="4">
      <t>メイ</t>
    </rPh>
    <phoneticPr fontId="1"/>
  </si>
  <si>
    <t>契約責任者</t>
    <rPh sb="0" eb="2">
      <t>ケイヤク</t>
    </rPh>
    <rPh sb="2" eb="5">
      <t>セキニンシャ</t>
    </rPh>
    <phoneticPr fontId="1"/>
  </si>
  <si>
    <t>1.ＪＲ</t>
    <phoneticPr fontId="1"/>
  </si>
  <si>
    <t>3.ワゴン車（車長　　　　　m /　　　　台）</t>
    <rPh sb="5" eb="6">
      <t>シャ</t>
    </rPh>
    <rPh sb="7" eb="9">
      <t>シャチョウ</t>
    </rPh>
    <rPh sb="21" eb="22">
      <t>ダイ</t>
    </rPh>
    <phoneticPr fontId="1"/>
  </si>
  <si>
    <t>　※バス・ワゴン車は車種・車長などの詳細情報をすべてご記入して下さい。</t>
    <phoneticPr fontId="1"/>
  </si>
  <si>
    <t>ＮＯ</t>
    <phoneticPr fontId="1"/>
  </si>
  <si>
    <t>性別</t>
    <rPh sb="0" eb="1">
      <t>セイ</t>
    </rPh>
    <rPh sb="1" eb="2">
      <t>ベツ</t>
    </rPh>
    <phoneticPr fontId="1"/>
  </si>
  <si>
    <t>区　分</t>
    <rPh sb="0" eb="1">
      <t>ク</t>
    </rPh>
    <rPh sb="2" eb="3">
      <t>ブン</t>
    </rPh>
    <phoneticPr fontId="1"/>
  </si>
  <si>
    <t>フリガナ</t>
    <phoneticPr fontId="1"/>
  </si>
  <si>
    <t>宿泊日</t>
    <rPh sb="0" eb="2">
      <t>シュクハク</t>
    </rPh>
    <rPh sb="2" eb="3">
      <t>ビ</t>
    </rPh>
    <phoneticPr fontId="1"/>
  </si>
  <si>
    <t>○</t>
  </si>
  <si>
    <t>女</t>
    <rPh sb="0" eb="1">
      <t>オンナ</t>
    </rPh>
    <phoneticPr fontId="1"/>
  </si>
  <si>
    <t>下記「お客様の個人情報の取扱いについて」に同意の上、申し込みます。</t>
  </si>
  <si>
    <t>宿泊日</t>
    <rPh sb="0" eb="3">
      <t>シュクハクビ</t>
    </rPh>
    <phoneticPr fontId="1"/>
  </si>
  <si>
    <t>①当社では、お客様からご提供いただいた個人情報を厳重に管理し、大会事務局、宿泊機関、お弁当のサービス手配・提供のために利用させていただきます。</t>
    <phoneticPr fontId="1"/>
  </si>
  <si>
    <t>例</t>
    <rPh sb="0" eb="1">
      <t>レイ</t>
    </rPh>
    <phoneticPr fontId="1"/>
  </si>
  <si>
    <t>4.普通車（　　　　台）</t>
    <rPh sb="2" eb="5">
      <t>フツウシャ</t>
    </rPh>
    <rPh sb="10" eb="11">
      <t>ダイ</t>
    </rPh>
    <phoneticPr fontId="1"/>
  </si>
  <si>
    <t>時　　　分頃</t>
    <rPh sb="0" eb="1">
      <t>ジ</t>
    </rPh>
    <rPh sb="4" eb="5">
      <t>フン</t>
    </rPh>
    <rPh sb="5" eb="6">
      <t>ゴロ</t>
    </rPh>
    <phoneticPr fontId="1"/>
  </si>
  <si>
    <t>ニイガタ　タロウ</t>
    <phoneticPr fontId="1"/>
  </si>
  <si>
    <t>新潟　太郎</t>
    <rPh sb="0" eb="2">
      <t>ニイガタ</t>
    </rPh>
    <rPh sb="3" eb="5">
      <t>タロウ</t>
    </rPh>
    <phoneticPr fontId="1"/>
  </si>
  <si>
    <t>男</t>
  </si>
  <si>
    <t>選手</t>
  </si>
  <si>
    <t>田中　花子</t>
    <rPh sb="0" eb="2">
      <t>タナカ</t>
    </rPh>
    <rPh sb="3" eb="5">
      <t>ハナコ</t>
    </rPh>
    <phoneticPr fontId="1"/>
  </si>
  <si>
    <t>タナカ　ハナコ</t>
    <phoneticPr fontId="1"/>
  </si>
  <si>
    <t>宿泊者氏名</t>
    <rPh sb="0" eb="3">
      <t>シュクハクシャ</t>
    </rPh>
    <rPh sb="3" eb="5">
      <t>シメイ</t>
    </rPh>
    <phoneticPr fontId="1"/>
  </si>
  <si>
    <t>引率責任者</t>
  </si>
  <si>
    <t>コーチ</t>
  </si>
  <si>
    <t>アシスタントコーチ</t>
  </si>
  <si>
    <t>校長</t>
  </si>
  <si>
    <t>マネージャー（生徒）</t>
    <rPh sb="7" eb="9">
      <t>セイト</t>
    </rPh>
    <phoneticPr fontId="1"/>
  </si>
  <si>
    <t>マネージャー（大人）</t>
    <rPh sb="7" eb="9">
      <t>オトナ</t>
    </rPh>
    <phoneticPr fontId="1"/>
  </si>
  <si>
    <t>2.バス（ 大 型 ・ 中 型 ・ 小 型 ・ マイクロ / 車長　　　　ｍ　/　　　　名乗り/         台　）</t>
    <rPh sb="6" eb="7">
      <t>ダイ</t>
    </rPh>
    <rPh sb="8" eb="9">
      <t>カタ</t>
    </rPh>
    <rPh sb="12" eb="13">
      <t>ナカ</t>
    </rPh>
    <rPh sb="14" eb="15">
      <t>カタ</t>
    </rPh>
    <rPh sb="18" eb="19">
      <t>ショウ</t>
    </rPh>
    <rPh sb="20" eb="21">
      <t>カタ</t>
    </rPh>
    <rPh sb="31" eb="33">
      <t>シャチョウ</t>
    </rPh>
    <rPh sb="44" eb="45">
      <t>メイ</t>
    </rPh>
    <rPh sb="45" eb="46">
      <t>ノ</t>
    </rPh>
    <rPh sb="57" eb="58">
      <t>ダイ</t>
    </rPh>
    <phoneticPr fontId="1"/>
  </si>
  <si>
    <t>東武トップツアーズ㈱新潟支店
　担当：沢・村田
TEL：050-9001-8753</t>
    <rPh sb="0" eb="2">
      <t>トウブ</t>
    </rPh>
    <rPh sb="19" eb="20">
      <t>サワ</t>
    </rPh>
    <rPh sb="21" eb="23">
      <t>ムラタ</t>
    </rPh>
    <phoneticPr fontId="1"/>
  </si>
  <si>
    <t>②その他、当社の個人情報の取扱いについては当社ホームページ（https://www.tobutoptours.co.jp）をご参照ください。</t>
    <phoneticPr fontId="1"/>
  </si>
  <si>
    <t>③お問合せ先：東武トップツアーズ㈱新潟支店　担当：沢　英樹　電話050-9001-8753</t>
    <rPh sb="7" eb="9">
      <t>トウブ</t>
    </rPh>
    <rPh sb="25" eb="26">
      <t>サワ</t>
    </rPh>
    <rPh sb="27" eb="29">
      <t>ヒデキ</t>
    </rPh>
    <phoneticPr fontId="1"/>
  </si>
  <si>
    <r>
      <rPr>
        <sz val="8"/>
        <rFont val="Meiryo UI"/>
        <family val="3"/>
        <charset val="128"/>
      </rPr>
      <t xml:space="preserve">宿舎入込手段
</t>
    </r>
    <r>
      <rPr>
        <sz val="6"/>
        <rFont val="Meiryo UI"/>
        <family val="3"/>
        <charset val="128"/>
      </rPr>
      <t>該当の番号に○を付ける</t>
    </r>
    <rPh sb="0" eb="1">
      <t>シュク</t>
    </rPh>
    <rPh sb="1" eb="2">
      <t>シャ</t>
    </rPh>
    <rPh sb="2" eb="4">
      <t>イリコミ</t>
    </rPh>
    <rPh sb="4" eb="6">
      <t>シュダン</t>
    </rPh>
    <phoneticPr fontId="1"/>
  </si>
  <si>
    <t>宿舎到着時間</t>
    <rPh sb="0" eb="2">
      <t>シュクシャ</t>
    </rPh>
    <rPh sb="2" eb="4">
      <t>トウチャク</t>
    </rPh>
    <rPh sb="4" eb="6">
      <t>ジカン</t>
    </rPh>
    <phoneticPr fontId="1"/>
  </si>
  <si>
    <t>①宿泊申込書</t>
    <rPh sb="1" eb="3">
      <t>シュクハク</t>
    </rPh>
    <rPh sb="3" eb="6">
      <t>モウシコミショ</t>
    </rPh>
    <phoneticPr fontId="1"/>
  </si>
  <si>
    <t>②昼食弁当申込書</t>
    <rPh sb="1" eb="3">
      <t>チュウショク</t>
    </rPh>
    <rPh sb="3" eb="5">
      <t>ベントウ</t>
    </rPh>
    <rPh sb="5" eb="8">
      <t>モウシコミショ</t>
    </rPh>
    <phoneticPr fontId="1"/>
  </si>
  <si>
    <t>▼数値のみ入力下さい</t>
    <rPh sb="1" eb="3">
      <t>スウチ</t>
    </rPh>
    <rPh sb="5" eb="7">
      <t>ニュウリョク</t>
    </rPh>
    <rPh sb="7" eb="8">
      <t>クダ</t>
    </rPh>
    <phoneticPr fontId="1"/>
  </si>
  <si>
    <t>8/7(水)</t>
    <rPh sb="4" eb="5">
      <t>スイ</t>
    </rPh>
    <phoneticPr fontId="1"/>
  </si>
  <si>
    <t>前日</t>
    <rPh sb="0" eb="2">
      <t>ゼンジツ</t>
    </rPh>
    <phoneticPr fontId="1"/>
  </si>
  <si>
    <r>
      <t>令和6年度 第45回北信越中学校総合競技大会</t>
    </r>
    <r>
      <rPr>
        <b/>
        <sz val="18"/>
        <color rgb="FFFF0000"/>
        <rFont val="Meiryo UI"/>
        <family val="3"/>
        <charset val="128"/>
      </rPr>
      <t>〔水泳競技〕</t>
    </r>
    <r>
      <rPr>
        <b/>
        <sz val="14"/>
        <rFont val="Meiryo UI"/>
        <family val="3"/>
        <charset val="128"/>
      </rPr>
      <t xml:space="preserve">
宿泊申込書・昼食弁当申込書・宿泊者名簿</t>
    </r>
    <rPh sb="23" eb="25">
      <t>スイエイ</t>
    </rPh>
    <rPh sb="25" eb="27">
      <t>キョウギ</t>
    </rPh>
    <rPh sb="29" eb="31">
      <t>シュクハク</t>
    </rPh>
    <rPh sb="31" eb="34">
      <t>モウシコミショ</t>
    </rPh>
    <rPh sb="35" eb="37">
      <t>チュウショク</t>
    </rPh>
    <rPh sb="37" eb="39">
      <t>ベントウ</t>
    </rPh>
    <rPh sb="39" eb="42">
      <t>モウシコミショ</t>
    </rPh>
    <rPh sb="43" eb="46">
      <t>シュクハクシャ</t>
    </rPh>
    <rPh sb="46" eb="48">
      <t>メイボ</t>
    </rPh>
    <phoneticPr fontId="1"/>
  </si>
  <si>
    <t>※お弁当の個数(数)のみ入力してください。</t>
    <rPh sb="2" eb="4">
      <t>ベントウ</t>
    </rPh>
    <rPh sb="5" eb="7">
      <t>コスウ</t>
    </rPh>
    <rPh sb="8" eb="9">
      <t>カズ</t>
    </rPh>
    <rPh sb="12" eb="14">
      <t>ニュウリョク</t>
    </rPh>
    <phoneticPr fontId="1"/>
  </si>
  <si>
    <t>住所</t>
    <rPh sb="0" eb="2">
      <t>ジュウショ</t>
    </rPh>
    <phoneticPr fontId="1"/>
  </si>
  <si>
    <t>〒　　　　　</t>
    <phoneticPr fontId="1"/>
  </si>
  <si>
    <t>電話番号</t>
    <rPh sb="0" eb="2">
      <t>デンワ</t>
    </rPh>
    <rPh sb="2" eb="4">
      <t>バンゴウ</t>
    </rPh>
    <phoneticPr fontId="1"/>
  </si>
  <si>
    <t>契約責任者メールアドレス</t>
    <rPh sb="0" eb="2">
      <t>けいやく</t>
    </rPh>
    <rPh sb="2" eb="5">
      <t>せきにんしゃ</t>
    </rPh>
    <phoneticPr fontId="1" type="Hiragana" alignment="center"/>
  </si>
  <si>
    <t>宿泊ランク希望</t>
    <rPh sb="0" eb="2">
      <t>しゅくはく</t>
    </rPh>
    <rPh sb="5" eb="7">
      <t>きぼう</t>
    </rPh>
    <phoneticPr fontId="1" type="Hiragana" alignment="center"/>
  </si>
  <si>
    <t>食事条件希望</t>
    <rPh sb="0" eb="2">
      <t>しょくじ</t>
    </rPh>
    <rPh sb="2" eb="4">
      <t>じょうけん</t>
    </rPh>
    <rPh sb="4" eb="6">
      <t>きぼう</t>
    </rPh>
    <phoneticPr fontId="1" type="Hiragana" alignment="center"/>
  </si>
  <si>
    <t>▼区分はプルダウンから選択してください。（バス乗務員の名前は不要です）</t>
    <rPh sb="11" eb="13">
      <t>センタク</t>
    </rPh>
    <rPh sb="23" eb="26">
      <t>ジョウムイン</t>
    </rPh>
    <rPh sb="27" eb="29">
      <t>ナマエ</t>
    </rPh>
    <rPh sb="30" eb="32">
      <t>フヨウ</t>
    </rPh>
    <phoneticPr fontId="1"/>
  </si>
  <si>
    <t>▼宿泊ランクはプルダウンから選択してください。</t>
    <rPh sb="1" eb="3">
      <t>しゅくはく</t>
    </rPh>
    <rPh sb="14" eb="16">
      <t>せんたく</t>
    </rPh>
    <phoneticPr fontId="1" type="Hiragana" alignment="center"/>
  </si>
  <si>
    <t>▼食事条件はプルダウンから選択してください。</t>
    <rPh sb="1" eb="3">
      <t>しょくじ</t>
    </rPh>
    <rPh sb="3" eb="5">
      <t>じょうけん</t>
    </rPh>
    <rPh sb="13" eb="15">
      <t>せんたく</t>
    </rPh>
    <phoneticPr fontId="1" type="Hiragana" alignment="center"/>
  </si>
  <si>
    <t>令和6年7月25日(木)17:00までに、下記E-mailアドレス宛に、メールでお申し込み下さい。</t>
    <rPh sb="0" eb="2">
      <t>レイワ</t>
    </rPh>
    <rPh sb="3" eb="4">
      <t>ネン</t>
    </rPh>
    <rPh sb="5" eb="6">
      <t>ガツ</t>
    </rPh>
    <rPh sb="8" eb="9">
      <t>ニチ</t>
    </rPh>
    <rPh sb="9" eb="12">
      <t>モク</t>
    </rPh>
    <rPh sb="21" eb="23">
      <t>カキ</t>
    </rPh>
    <rPh sb="33" eb="34">
      <t>アテ</t>
    </rPh>
    <rPh sb="41" eb="42">
      <t>モウ</t>
    </rPh>
    <rPh sb="43" eb="44">
      <t>コ</t>
    </rPh>
    <rPh sb="45" eb="46">
      <t>クダ</t>
    </rPh>
    <phoneticPr fontId="1"/>
  </si>
  <si>
    <t>hokushinetsu_swm2024@tobutoptours.co.jp</t>
    <phoneticPr fontId="1" type="Hiragana" alignment="center"/>
  </si>
  <si>
    <t>大会　　初日</t>
    <rPh sb="0" eb="2">
      <t>タイカイ</t>
    </rPh>
    <rPh sb="4" eb="5">
      <t>ハツ</t>
    </rPh>
    <phoneticPr fontId="1"/>
  </si>
  <si>
    <t>8/8(木)</t>
    <rPh sb="4" eb="5">
      <t>き</t>
    </rPh>
    <phoneticPr fontId="1" type="Hiragana" alignment="center"/>
  </si>
  <si>
    <t>▼数値のみ入力下さい</t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</si>
</sst>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m/d\(aaa\)"/>
  </numFmts>
  <fonts count="5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メイリオ"/>
      <family val="3"/>
      <charset val="128"/>
    </font>
    <font>
      <u/>
      <sz val="10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20"/>
      <name val="メイリオ"/>
      <family val="3"/>
      <charset val="128"/>
    </font>
    <font>
      <b/>
      <sz val="14"/>
      <name val="メイリオ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FF0000"/>
      <name val="Meiryo UI"/>
      <family val="3"/>
      <charset val="128"/>
    </font>
    <font>
      <sz val="20"/>
      <name val="Meiryo UI"/>
      <family val="3"/>
      <charset val="128"/>
    </font>
    <font>
      <sz val="12"/>
      <name val="ＭＳ Ｐゴシック"/>
      <family val="3"/>
      <charset val="128"/>
    </font>
    <font>
      <b/>
      <sz val="18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Meiryo UI"/>
      <family val="3"/>
      <charset val="128"/>
    </font>
    <font>
      <u val="double"/>
      <sz val="14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4" fillId="0" borderId="0"/>
    <xf numFmtId="0" fontId="30" fillId="0" borderId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38" fontId="10" fillId="0" borderId="0" xfId="1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shrinkToFit="1"/>
    </xf>
    <xf numFmtId="38" fontId="23" fillId="0" borderId="12" xfId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shrinkToFit="1"/>
    </xf>
    <xf numFmtId="0" fontId="26" fillId="0" borderId="53" xfId="0" applyFont="1" applyFill="1" applyBorder="1" applyAlignment="1">
      <alignment horizontal="center" vertical="center" shrinkToFit="1"/>
    </xf>
    <xf numFmtId="176" fontId="27" fillId="0" borderId="53" xfId="0" applyNumberFormat="1" applyFont="1" applyFill="1" applyBorder="1" applyAlignment="1">
      <alignment horizontal="center" vertical="center" shrinkToFit="1"/>
    </xf>
    <xf numFmtId="176" fontId="27" fillId="0" borderId="53" xfId="0" applyNumberFormat="1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shrinkToFit="1"/>
    </xf>
    <xf numFmtId="176" fontId="27" fillId="0" borderId="54" xfId="0" applyNumberFormat="1" applyFont="1" applyFill="1" applyBorder="1" applyAlignment="1">
      <alignment horizontal="center" vertical="center" shrinkToFit="1"/>
    </xf>
    <xf numFmtId="176" fontId="27" fillId="0" borderId="54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shrinkToFit="1"/>
    </xf>
    <xf numFmtId="176" fontId="27" fillId="0" borderId="55" xfId="0" applyNumberFormat="1" applyFont="1" applyFill="1" applyBorder="1" applyAlignment="1">
      <alignment horizontal="center" vertical="center" shrinkToFit="1"/>
    </xf>
    <xf numFmtId="176" fontId="27" fillId="0" borderId="55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176" fontId="27" fillId="0" borderId="35" xfId="0" applyNumberFormat="1" applyFont="1" applyFill="1" applyBorder="1" applyAlignment="1">
      <alignment horizontal="center" vertical="center" shrinkToFit="1"/>
    </xf>
    <xf numFmtId="0" fontId="28" fillId="0" borderId="0" xfId="0" applyFont="1" applyFill="1">
      <alignment vertical="center"/>
    </xf>
    <xf numFmtId="0" fontId="26" fillId="0" borderId="56" xfId="0" applyFont="1" applyFill="1" applyBorder="1" applyAlignment="1">
      <alignment horizontal="center" vertical="center" shrinkToFit="1"/>
    </xf>
    <xf numFmtId="176" fontId="27" fillId="0" borderId="56" xfId="0" applyNumberFormat="1" applyFont="1" applyFill="1" applyBorder="1" applyAlignment="1">
      <alignment horizontal="center" vertical="center" shrinkToFit="1"/>
    </xf>
    <xf numFmtId="176" fontId="27" fillId="0" borderId="56" xfId="0" applyNumberFormat="1" applyFont="1" applyFill="1" applyBorder="1" applyAlignment="1">
      <alignment horizontal="center" vertical="center"/>
    </xf>
    <xf numFmtId="176" fontId="27" fillId="0" borderId="55" xfId="0" applyNumberFormat="1" applyFont="1" applyFill="1" applyBorder="1" applyAlignment="1">
      <alignment vertical="center" shrinkToFit="1"/>
    </xf>
    <xf numFmtId="176" fontId="27" fillId="0" borderId="55" xfId="0" applyNumberFormat="1" applyFont="1" applyFill="1" applyBorder="1">
      <alignment vertical="center"/>
    </xf>
    <xf numFmtId="0" fontId="26" fillId="3" borderId="52" xfId="0" applyFont="1" applyFill="1" applyBorder="1" applyAlignment="1">
      <alignment horizontal="center" vertical="center" shrinkToFit="1"/>
    </xf>
    <xf numFmtId="0" fontId="26" fillId="3" borderId="53" xfId="0" applyFont="1" applyFill="1" applyBorder="1" applyAlignment="1">
      <alignment horizontal="center" vertical="center" shrinkToFit="1"/>
    </xf>
    <xf numFmtId="0" fontId="26" fillId="3" borderId="53" xfId="0" applyFont="1" applyFill="1" applyBorder="1" applyAlignment="1">
      <alignment vertical="center" shrinkToFit="1"/>
    </xf>
    <xf numFmtId="0" fontId="10" fillId="3" borderId="52" xfId="0" applyFont="1" applyFill="1" applyBorder="1">
      <alignment vertical="center"/>
    </xf>
    <xf numFmtId="0" fontId="26" fillId="3" borderId="54" xfId="0" applyFont="1" applyFill="1" applyBorder="1" applyAlignment="1">
      <alignment horizontal="center" vertical="center" shrinkToFit="1"/>
    </xf>
    <xf numFmtId="0" fontId="26" fillId="3" borderId="54" xfId="0" applyFont="1" applyFill="1" applyBorder="1" applyAlignment="1">
      <alignment vertical="center" shrinkToFit="1"/>
    </xf>
    <xf numFmtId="0" fontId="10" fillId="3" borderId="54" xfId="0" applyFont="1" applyFill="1" applyBorder="1">
      <alignment vertical="center"/>
    </xf>
    <xf numFmtId="0" fontId="26" fillId="3" borderId="56" xfId="0" applyFont="1" applyFill="1" applyBorder="1" applyAlignment="1">
      <alignment horizontal="center" vertical="center" shrinkToFit="1"/>
    </xf>
    <xf numFmtId="0" fontId="26" fillId="3" borderId="55" xfId="0" applyFont="1" applyFill="1" applyBorder="1" applyAlignment="1">
      <alignment horizontal="center" vertical="center" shrinkToFit="1"/>
    </xf>
    <xf numFmtId="38" fontId="26" fillId="3" borderId="52" xfId="1" applyFont="1" applyFill="1" applyBorder="1" applyAlignment="1">
      <alignment horizontal="center" vertical="center"/>
    </xf>
    <xf numFmtId="38" fontId="26" fillId="3" borderId="52" xfId="1" applyFont="1" applyFill="1" applyBorder="1">
      <alignment vertical="center"/>
    </xf>
    <xf numFmtId="0" fontId="26" fillId="3" borderId="12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vertical="center" shrinkToFit="1"/>
    </xf>
    <xf numFmtId="0" fontId="10" fillId="3" borderId="12" xfId="0" applyFont="1" applyFill="1" applyBorder="1">
      <alignment vertical="center"/>
    </xf>
    <xf numFmtId="0" fontId="10" fillId="0" borderId="0" xfId="0" applyFont="1" applyFill="1" applyAlignment="1">
      <alignment horizontal="right" vertical="center" shrinkToFit="1"/>
    </xf>
    <xf numFmtId="38" fontId="10" fillId="0" borderId="0" xfId="1" applyFont="1" applyFill="1" applyAlignment="1">
      <alignment horizontal="right" vertical="center"/>
    </xf>
    <xf numFmtId="0" fontId="25" fillId="0" borderId="35" xfId="2" applyFont="1" applyFill="1" applyBorder="1" applyAlignment="1">
      <alignment horizontal="center" vertical="center" shrinkToFit="1"/>
    </xf>
    <xf numFmtId="0" fontId="25" fillId="0" borderId="24" xfId="2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horizontal="center" vertical="center" shrinkToFit="1"/>
    </xf>
    <xf numFmtId="176" fontId="27" fillId="0" borderId="24" xfId="0" applyNumberFormat="1" applyFont="1" applyFill="1" applyBorder="1" applyAlignment="1">
      <alignment horizontal="center" vertical="center" shrinkToFit="1"/>
    </xf>
    <xf numFmtId="176" fontId="27" fillId="0" borderId="24" xfId="0" applyNumberFormat="1" applyFont="1" applyFill="1" applyBorder="1" applyAlignment="1">
      <alignment horizontal="center" vertical="center"/>
    </xf>
    <xf numFmtId="176" fontId="27" fillId="0" borderId="35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 shrinkToFit="1"/>
    </xf>
    <xf numFmtId="176" fontId="27" fillId="0" borderId="52" xfId="0" applyNumberFormat="1" applyFont="1" applyFill="1" applyBorder="1" applyAlignment="1">
      <alignment horizontal="center" vertical="center"/>
    </xf>
    <xf numFmtId="176" fontId="27" fillId="0" borderId="52" xfId="0" applyNumberFormat="1" applyFont="1" applyFill="1" applyBorder="1" applyAlignment="1">
      <alignment horizontal="center" vertical="center" shrinkToFit="1"/>
    </xf>
    <xf numFmtId="0" fontId="25" fillId="0" borderId="24" xfId="2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 shrinkToFit="1"/>
    </xf>
    <xf numFmtId="0" fontId="31" fillId="0" borderId="0" xfId="3" applyFont="1">
      <alignment vertical="center"/>
    </xf>
    <xf numFmtId="0" fontId="32" fillId="0" borderId="0" xfId="3" applyFont="1">
      <alignment vertical="center"/>
    </xf>
    <xf numFmtId="0" fontId="34" fillId="0" borderId="0" xfId="3" applyFont="1">
      <alignment vertical="center"/>
    </xf>
    <xf numFmtId="0" fontId="33" fillId="0" borderId="0" xfId="3" applyFont="1" applyAlignment="1">
      <alignment horizontal="right"/>
    </xf>
    <xf numFmtId="0" fontId="35" fillId="0" borderId="0" xfId="0" applyFont="1">
      <alignment vertical="center"/>
    </xf>
    <xf numFmtId="0" fontId="37" fillId="0" borderId="6" xfId="3" applyFont="1" applyBorder="1">
      <alignment vertical="center"/>
    </xf>
    <xf numFmtId="0" fontId="37" fillId="0" borderId="6" xfId="3" applyFont="1" applyBorder="1" applyAlignment="1">
      <alignment vertical="center"/>
    </xf>
    <xf numFmtId="0" fontId="37" fillId="0" borderId="48" xfId="3" applyFont="1" applyBorder="1" applyAlignment="1">
      <alignment vertical="center"/>
    </xf>
    <xf numFmtId="0" fontId="37" fillId="0" borderId="1" xfId="3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1" fillId="0" borderId="0" xfId="3" applyFont="1" applyBorder="1">
      <alignment vertical="center"/>
    </xf>
    <xf numFmtId="0" fontId="31" fillId="0" borderId="29" xfId="3" applyFont="1" applyBorder="1">
      <alignment vertical="center"/>
    </xf>
    <xf numFmtId="0" fontId="31" fillId="0" borderId="0" xfId="3" applyFont="1" applyAlignment="1">
      <alignment horizontal="center" vertical="center" shrinkToFit="1"/>
    </xf>
    <xf numFmtId="0" fontId="36" fillId="0" borderId="64" xfId="3" applyFont="1" applyBorder="1" applyAlignment="1">
      <alignment horizontal="center" vertical="center" shrinkToFit="1"/>
    </xf>
    <xf numFmtId="0" fontId="37" fillId="0" borderId="3" xfId="3" applyFont="1" applyBorder="1" applyAlignment="1">
      <alignment horizontal="center" vertical="center" shrinkToFit="1"/>
    </xf>
    <xf numFmtId="0" fontId="31" fillId="0" borderId="0" xfId="3" applyFont="1" applyAlignment="1">
      <alignment horizontal="center" vertical="center"/>
    </xf>
    <xf numFmtId="0" fontId="37" fillId="0" borderId="31" xfId="3" applyFont="1" applyBorder="1" applyAlignment="1">
      <alignment horizontal="center" vertical="center" shrinkToFit="1"/>
    </xf>
    <xf numFmtId="0" fontId="32" fillId="0" borderId="0" xfId="3" applyFont="1" applyBorder="1">
      <alignment vertical="center"/>
    </xf>
    <xf numFmtId="0" fontId="36" fillId="0" borderId="0" xfId="3" applyFont="1">
      <alignment vertical="center"/>
    </xf>
    <xf numFmtId="0" fontId="36" fillId="0" borderId="0" xfId="3" applyFont="1" applyBorder="1">
      <alignment vertical="center"/>
    </xf>
    <xf numFmtId="0" fontId="32" fillId="0" borderId="0" xfId="3" applyFont="1" applyBorder="1" applyAlignment="1">
      <alignment vertical="top" wrapText="1"/>
    </xf>
    <xf numFmtId="0" fontId="33" fillId="0" borderId="0" xfId="3" applyFont="1" applyAlignment="1">
      <alignment horizontal="right"/>
    </xf>
    <xf numFmtId="0" fontId="36" fillId="0" borderId="57" xfId="3" applyFont="1" applyBorder="1" applyAlignment="1">
      <alignment horizontal="center" vertical="center" shrinkToFit="1"/>
    </xf>
    <xf numFmtId="0" fontId="38" fillId="0" borderId="3" xfId="3" applyFont="1" applyBorder="1" applyAlignment="1">
      <alignment horizontal="center" vertical="center"/>
    </xf>
    <xf numFmtId="0" fontId="32" fillId="0" borderId="0" xfId="3" applyFont="1" applyBorder="1" applyAlignment="1">
      <alignment vertical="center"/>
    </xf>
    <xf numFmtId="0" fontId="36" fillId="4" borderId="64" xfId="3" applyFont="1" applyFill="1" applyBorder="1" applyAlignment="1">
      <alignment horizontal="center" vertical="center" shrinkToFit="1"/>
    </xf>
    <xf numFmtId="0" fontId="37" fillId="4" borderId="3" xfId="3" applyFont="1" applyFill="1" applyBorder="1" applyAlignment="1">
      <alignment horizontal="center" vertical="center" shrinkToFit="1"/>
    </xf>
    <xf numFmtId="0" fontId="33" fillId="0" borderId="0" xfId="3" applyFont="1" applyAlignment="1">
      <alignment horizontal="right"/>
    </xf>
    <xf numFmtId="0" fontId="37" fillId="0" borderId="0" xfId="3" applyFont="1" applyBorder="1" applyAlignment="1">
      <alignment horizontal="left" vertical="center"/>
    </xf>
    <xf numFmtId="0" fontId="31" fillId="0" borderId="0" xfId="3" applyFont="1" applyBorder="1" applyAlignment="1">
      <alignment vertical="center"/>
    </xf>
    <xf numFmtId="0" fontId="32" fillId="0" borderId="0" xfId="3" applyFont="1" applyBorder="1" applyAlignment="1">
      <alignment horizontal="center" vertical="center"/>
    </xf>
    <xf numFmtId="56" fontId="31" fillId="0" borderId="0" xfId="3" applyNumberFormat="1" applyFont="1" applyBorder="1" applyAlignment="1">
      <alignment horizontal="center" vertical="center"/>
    </xf>
    <xf numFmtId="0" fontId="42" fillId="0" borderId="0" xfId="3" applyFont="1" applyBorder="1" applyAlignment="1">
      <alignment horizontal="center" vertical="center"/>
    </xf>
    <xf numFmtId="0" fontId="41" fillId="0" borderId="0" xfId="3" applyFont="1" applyBorder="1" applyAlignment="1"/>
    <xf numFmtId="0" fontId="40" fillId="0" borderId="0" xfId="3" applyFont="1" applyBorder="1" applyAlignment="1"/>
    <xf numFmtId="0" fontId="31" fillId="0" borderId="0" xfId="3" applyFont="1" applyBorder="1" applyAlignment="1"/>
    <xf numFmtId="0" fontId="31" fillId="0" borderId="0" xfId="3" applyFont="1" applyAlignment="1"/>
    <xf numFmtId="56" fontId="31" fillId="0" borderId="72" xfId="3" applyNumberFormat="1" applyFont="1" applyBorder="1" applyAlignment="1">
      <alignment horizontal="center" vertical="center"/>
    </xf>
    <xf numFmtId="0" fontId="42" fillId="0" borderId="73" xfId="3" applyFont="1" applyBorder="1" applyAlignment="1">
      <alignment horizontal="center" vertical="center"/>
    </xf>
    <xf numFmtId="0" fontId="37" fillId="0" borderId="12" xfId="3" applyFont="1" applyBorder="1" applyAlignment="1">
      <alignment horizontal="center" vertical="center" wrapText="1"/>
    </xf>
    <xf numFmtId="0" fontId="48" fillId="0" borderId="0" xfId="3" applyFont="1" applyBorder="1" applyAlignment="1"/>
    <xf numFmtId="56" fontId="31" fillId="0" borderId="26" xfId="3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5" fillId="0" borderId="13" xfId="2" applyFont="1" applyFill="1" applyBorder="1" applyAlignment="1">
      <alignment horizontal="center" vertical="center" shrinkToFit="1"/>
    </xf>
    <xf numFmtId="0" fontId="25" fillId="0" borderId="35" xfId="2" applyFont="1" applyFill="1" applyBorder="1" applyAlignment="1">
      <alignment horizontal="center" vertical="center" shrinkToFit="1"/>
    </xf>
    <xf numFmtId="0" fontId="25" fillId="0" borderId="24" xfId="2" applyFont="1" applyFill="1" applyBorder="1" applyAlignment="1">
      <alignment horizontal="center" vertical="center" shrinkToFit="1"/>
    </xf>
    <xf numFmtId="0" fontId="26" fillId="3" borderId="8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38" fontId="23" fillId="0" borderId="9" xfId="1" applyFont="1" applyFill="1" applyBorder="1" applyAlignment="1">
      <alignment horizontal="center" vertical="center" wrapText="1"/>
    </xf>
    <xf numFmtId="38" fontId="23" fillId="0" borderId="11" xfId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25" fillId="0" borderId="13" xfId="2" applyFont="1" applyFill="1" applyBorder="1" applyAlignment="1">
      <alignment horizontal="center" vertical="center" wrapText="1" shrinkToFit="1"/>
    </xf>
    <xf numFmtId="0" fontId="31" fillId="0" borderId="39" xfId="3" applyFont="1" applyBorder="1" applyAlignment="1">
      <alignment horizontal="center" vertical="center"/>
    </xf>
    <xf numFmtId="0" fontId="31" fillId="0" borderId="24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shrinkToFit="1"/>
    </xf>
    <xf numFmtId="0" fontId="31" fillId="0" borderId="24" xfId="3" applyFont="1" applyBorder="1" applyAlignment="1">
      <alignment horizontal="center" vertical="center" shrinkToFit="1"/>
    </xf>
    <xf numFmtId="0" fontId="31" fillId="0" borderId="47" xfId="3" applyFont="1" applyBorder="1" applyAlignment="1">
      <alignment horizontal="center" vertical="center"/>
    </xf>
    <xf numFmtId="0" fontId="31" fillId="0" borderId="41" xfId="3" applyFont="1" applyBorder="1" applyAlignment="1">
      <alignment horizontal="center" vertical="center"/>
    </xf>
    <xf numFmtId="0" fontId="31" fillId="0" borderId="75" xfId="3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2" fillId="0" borderId="12" xfId="3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6" fillId="0" borderId="12" xfId="3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31" fillId="4" borderId="28" xfId="3" applyFont="1" applyFill="1" applyBorder="1" applyAlignment="1">
      <alignment horizontal="center" vertical="center"/>
    </xf>
    <xf numFmtId="0" fontId="31" fillId="4" borderId="50" xfId="3" applyFont="1" applyFill="1" applyBorder="1" applyAlignment="1">
      <alignment horizontal="center" vertical="center"/>
    </xf>
    <xf numFmtId="0" fontId="31" fillId="4" borderId="13" xfId="3" applyFont="1" applyFill="1" applyBorder="1" applyAlignment="1">
      <alignment horizontal="center" vertical="center"/>
    </xf>
    <xf numFmtId="0" fontId="31" fillId="4" borderId="24" xfId="3" applyFont="1" applyFill="1" applyBorder="1" applyAlignment="1">
      <alignment horizontal="center" vertical="center"/>
    </xf>
    <xf numFmtId="0" fontId="31" fillId="4" borderId="13" xfId="3" applyFont="1" applyFill="1" applyBorder="1" applyAlignment="1">
      <alignment horizontal="center" vertical="center" shrinkToFit="1"/>
    </xf>
    <xf numFmtId="0" fontId="31" fillId="4" borderId="24" xfId="3" applyFont="1" applyFill="1" applyBorder="1" applyAlignment="1">
      <alignment horizontal="center" vertical="center" shrinkToFit="1"/>
    </xf>
    <xf numFmtId="0" fontId="31" fillId="0" borderId="28" xfId="3" applyFont="1" applyBorder="1" applyAlignment="1">
      <alignment horizontal="center" vertical="center"/>
    </xf>
    <xf numFmtId="0" fontId="31" fillId="0" borderId="50" xfId="3" applyFont="1" applyBorder="1" applyAlignment="1">
      <alignment horizontal="center" vertical="center"/>
    </xf>
    <xf numFmtId="0" fontId="31" fillId="0" borderId="51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31" fillId="0" borderId="28" xfId="3" applyFont="1" applyBorder="1" applyAlignment="1">
      <alignment horizontal="center" vertical="center" wrapText="1"/>
    </xf>
    <xf numFmtId="0" fontId="31" fillId="0" borderId="5" xfId="3" applyFont="1" applyBorder="1" applyAlignment="1">
      <alignment horizontal="center" vertical="center" wrapText="1"/>
    </xf>
    <xf numFmtId="0" fontId="37" fillId="0" borderId="0" xfId="3" applyFont="1" applyBorder="1" applyAlignment="1">
      <alignment horizontal="left" vertical="center"/>
    </xf>
    <xf numFmtId="0" fontId="37" fillId="0" borderId="1" xfId="3" applyFont="1" applyBorder="1" applyAlignment="1">
      <alignment horizontal="left" vertical="center"/>
    </xf>
    <xf numFmtId="0" fontId="37" fillId="0" borderId="29" xfId="3" applyFont="1" applyBorder="1" applyAlignment="1">
      <alignment horizontal="left" vertical="center"/>
    </xf>
    <xf numFmtId="0" fontId="36" fillId="0" borderId="77" xfId="3" applyFont="1" applyBorder="1" applyAlignment="1">
      <alignment horizontal="center" vertical="center" wrapText="1"/>
    </xf>
    <xf numFmtId="0" fontId="36" fillId="0" borderId="78" xfId="3" applyFont="1" applyBorder="1" applyAlignment="1">
      <alignment horizontal="center" vertical="center" wrapText="1"/>
    </xf>
    <xf numFmtId="0" fontId="31" fillId="0" borderId="25" xfId="3" applyFont="1" applyBorder="1" applyAlignment="1">
      <alignment horizontal="center" vertical="center"/>
    </xf>
    <xf numFmtId="0" fontId="31" fillId="0" borderId="39" xfId="3" applyFont="1" applyBorder="1" applyAlignment="1">
      <alignment horizontal="center" vertical="center" shrinkToFit="1"/>
    </xf>
    <xf numFmtId="0" fontId="37" fillId="0" borderId="45" xfId="3" applyFont="1" applyBorder="1" applyAlignment="1">
      <alignment horizontal="center" vertical="center" wrapText="1" shrinkToFit="1"/>
    </xf>
    <xf numFmtId="0" fontId="37" fillId="0" borderId="46" xfId="3" applyFont="1" applyBorder="1" applyAlignment="1">
      <alignment horizontal="center" vertical="center" wrapText="1" shrinkToFit="1"/>
    </xf>
    <xf numFmtId="0" fontId="39" fillId="0" borderId="0" xfId="3" applyFont="1" applyAlignment="1">
      <alignment horizontal="center" vertical="center" wrapText="1"/>
    </xf>
    <xf numFmtId="0" fontId="39" fillId="0" borderId="0" xfId="3" applyFont="1" applyAlignment="1">
      <alignment horizontal="center" vertical="center"/>
    </xf>
    <xf numFmtId="0" fontId="49" fillId="0" borderId="0" xfId="3" applyFont="1" applyFill="1" applyBorder="1" applyAlignment="1">
      <alignment horizontal="center" vertical="center"/>
    </xf>
    <xf numFmtId="0" fontId="32" fillId="0" borderId="25" xfId="3" applyFont="1" applyBorder="1" applyAlignment="1">
      <alignment horizontal="center" vertical="center" wrapText="1"/>
    </xf>
    <xf numFmtId="0" fontId="32" fillId="0" borderId="26" xfId="3" applyFont="1" applyBorder="1" applyAlignment="1">
      <alignment horizontal="center" vertical="center" wrapText="1"/>
    </xf>
    <xf numFmtId="0" fontId="32" fillId="0" borderId="27" xfId="3" applyFont="1" applyBorder="1" applyAlignment="1">
      <alignment horizontal="center" vertical="center" wrapText="1"/>
    </xf>
    <xf numFmtId="0" fontId="32" fillId="0" borderId="28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6" fillId="0" borderId="8" xfId="3" applyFont="1" applyFill="1" applyBorder="1" applyAlignment="1">
      <alignment horizontal="center" vertical="center" wrapText="1"/>
    </xf>
    <xf numFmtId="0" fontId="36" fillId="0" borderId="7" xfId="3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4" xfId="3" applyFont="1" applyFill="1" applyBorder="1" applyAlignment="1">
      <alignment horizontal="center" vertical="center" wrapText="1"/>
    </xf>
    <xf numFmtId="0" fontId="36" fillId="0" borderId="48" xfId="3" applyFont="1" applyFill="1" applyBorder="1" applyAlignment="1">
      <alignment horizontal="center" vertical="center" wrapText="1"/>
    </xf>
    <xf numFmtId="0" fontId="36" fillId="0" borderId="40" xfId="3" applyFont="1" applyFill="1" applyBorder="1" applyAlignment="1">
      <alignment horizontal="center" vertical="center" wrapText="1"/>
    </xf>
    <xf numFmtId="0" fontId="37" fillId="0" borderId="49" xfId="3" applyFont="1" applyBorder="1" applyAlignment="1">
      <alignment horizontal="center" vertical="center" wrapText="1" shrinkToFit="1"/>
    </xf>
    <xf numFmtId="177" fontId="37" fillId="0" borderId="9" xfId="3" applyNumberFormat="1" applyFont="1" applyBorder="1" applyAlignment="1">
      <alignment horizontal="center" vertical="center" shrinkToFit="1"/>
    </xf>
    <xf numFmtId="177" fontId="37" fillId="0" borderId="11" xfId="3" applyNumberFormat="1" applyFont="1" applyBorder="1" applyAlignment="1">
      <alignment horizontal="center" vertical="center" shrinkToFit="1"/>
    </xf>
    <xf numFmtId="177" fontId="37" fillId="0" borderId="69" xfId="3" applyNumberFormat="1" applyFont="1" applyBorder="1" applyAlignment="1">
      <alignment horizontal="center" vertical="center" shrinkToFi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48" xfId="3" applyFont="1" applyFill="1" applyBorder="1" applyAlignment="1">
      <alignment horizontal="center" vertical="center" wrapText="1"/>
    </xf>
    <xf numFmtId="0" fontId="36" fillId="4" borderId="2" xfId="3" applyFont="1" applyFill="1" applyBorder="1" applyAlignment="1">
      <alignment horizontal="center" vertical="center" wrapText="1"/>
    </xf>
    <xf numFmtId="0" fontId="36" fillId="4" borderId="40" xfId="3" applyFont="1" applyFill="1" applyBorder="1" applyAlignment="1">
      <alignment horizontal="center" vertical="center" wrapText="1"/>
    </xf>
    <xf numFmtId="0" fontId="32" fillId="4" borderId="13" xfId="3" applyFont="1" applyFill="1" applyBorder="1" applyAlignment="1">
      <alignment horizontal="center" vertical="center" shrinkToFit="1"/>
    </xf>
    <xf numFmtId="0" fontId="32" fillId="4" borderId="24" xfId="3" applyFont="1" applyFill="1" applyBorder="1" applyAlignment="1">
      <alignment horizontal="center" vertical="center" shrinkToFit="1"/>
    </xf>
    <xf numFmtId="0" fontId="32" fillId="0" borderId="13" xfId="3" applyFont="1" applyBorder="1" applyAlignment="1">
      <alignment horizontal="center" vertical="center" shrinkToFit="1"/>
    </xf>
    <xf numFmtId="0" fontId="32" fillId="0" borderId="24" xfId="3" applyFont="1" applyBorder="1" applyAlignment="1">
      <alignment horizontal="center" vertical="center" shrinkToFit="1"/>
    </xf>
    <xf numFmtId="0" fontId="31" fillId="0" borderId="43" xfId="3" applyFont="1" applyBorder="1" applyAlignment="1">
      <alignment horizontal="center" vertical="center"/>
    </xf>
    <xf numFmtId="0" fontId="31" fillId="0" borderId="44" xfId="3" applyFont="1" applyBorder="1" applyAlignment="1">
      <alignment horizontal="center" vertical="center"/>
    </xf>
    <xf numFmtId="0" fontId="31" fillId="0" borderId="44" xfId="3" applyFont="1" applyBorder="1" applyAlignment="1">
      <alignment horizontal="center" vertical="center" shrinkToFit="1"/>
    </xf>
    <xf numFmtId="0" fontId="32" fillId="0" borderId="44" xfId="3" applyFont="1" applyBorder="1" applyAlignment="1">
      <alignment horizontal="center" vertical="center" shrinkToFit="1"/>
    </xf>
    <xf numFmtId="0" fontId="36" fillId="0" borderId="42" xfId="3" applyFont="1" applyFill="1" applyBorder="1" applyAlignment="1">
      <alignment horizontal="center" vertical="center" wrapText="1"/>
    </xf>
    <xf numFmtId="0" fontId="36" fillId="0" borderId="34" xfId="3" applyFont="1" applyFill="1" applyBorder="1" applyAlignment="1">
      <alignment horizontal="center" vertical="center" wrapText="1"/>
    </xf>
    <xf numFmtId="0" fontId="36" fillId="0" borderId="32" xfId="3" applyFont="1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4" xfId="3" applyFont="1" applyFill="1" applyBorder="1" applyAlignment="1">
      <alignment horizontal="center" vertical="center" wrapText="1"/>
    </xf>
    <xf numFmtId="0" fontId="31" fillId="4" borderId="47" xfId="3" applyFont="1" applyFill="1" applyBorder="1" applyAlignment="1">
      <alignment horizontal="center" vertical="center"/>
    </xf>
    <xf numFmtId="0" fontId="31" fillId="4" borderId="41" xfId="3" applyFont="1" applyFill="1" applyBorder="1" applyAlignment="1">
      <alignment horizontal="center" vertical="center"/>
    </xf>
    <xf numFmtId="0" fontId="38" fillId="0" borderId="0" xfId="3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5" fillId="0" borderId="0" xfId="3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51" fillId="0" borderId="0" xfId="4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1" fillId="0" borderId="36" xfId="3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2" fillId="0" borderId="80" xfId="3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1" fillId="0" borderId="58" xfId="3" applyFont="1" applyBorder="1" applyAlignment="1">
      <alignment horizontal="center" vertical="center"/>
    </xf>
    <xf numFmtId="0" fontId="31" fillId="0" borderId="59" xfId="3" applyFont="1" applyBorder="1" applyAlignment="1">
      <alignment horizontal="center" vertical="center"/>
    </xf>
    <xf numFmtId="0" fontId="31" fillId="0" borderId="68" xfId="3" applyFont="1" applyBorder="1" applyAlignment="1">
      <alignment horizontal="center" vertical="center"/>
    </xf>
    <xf numFmtId="0" fontId="31" fillId="0" borderId="66" xfId="3" applyFont="1" applyBorder="1" applyAlignment="1">
      <alignment horizontal="center" vertical="center"/>
    </xf>
    <xf numFmtId="0" fontId="36" fillId="0" borderId="26" xfId="3" applyFont="1" applyBorder="1" applyAlignment="1">
      <alignment horizontal="center" vertical="center" wrapText="1" shrinkToFit="1"/>
    </xf>
    <xf numFmtId="0" fontId="36" fillId="0" borderId="27" xfId="3" applyFont="1" applyBorder="1" applyAlignment="1">
      <alignment horizontal="center" vertical="center" wrapText="1" shrinkToFit="1"/>
    </xf>
    <xf numFmtId="0" fontId="36" fillId="0" borderId="3" xfId="3" applyFont="1" applyBorder="1" applyAlignment="1">
      <alignment horizontal="center" vertical="center" wrapText="1" shrinkToFit="1"/>
    </xf>
    <xf numFmtId="0" fontId="36" fillId="0" borderId="40" xfId="3" applyFont="1" applyBorder="1" applyAlignment="1">
      <alignment horizontal="center" vertical="center" wrapText="1" shrinkToFit="1"/>
    </xf>
    <xf numFmtId="0" fontId="32" fillId="0" borderId="39" xfId="3" applyFont="1" applyBorder="1" applyAlignment="1">
      <alignment horizontal="center" vertical="center" wrapText="1"/>
    </xf>
    <xf numFmtId="0" fontId="32" fillId="0" borderId="24" xfId="3" applyFont="1" applyBorder="1" applyAlignment="1">
      <alignment horizontal="center" vertical="center" wrapText="1"/>
    </xf>
    <xf numFmtId="0" fontId="37" fillId="0" borderId="65" xfId="3" applyFont="1" applyBorder="1" applyAlignment="1">
      <alignment horizontal="center" vertical="center" shrinkToFit="1"/>
    </xf>
    <xf numFmtId="0" fontId="37" fillId="0" borderId="68" xfId="3" applyFont="1" applyBorder="1" applyAlignment="1">
      <alignment horizontal="center" vertical="center" shrinkToFit="1"/>
    </xf>
    <xf numFmtId="0" fontId="37" fillId="0" borderId="66" xfId="3" applyFont="1" applyBorder="1" applyAlignment="1">
      <alignment horizontal="center" vertical="center" shrinkToFit="1"/>
    </xf>
    <xf numFmtId="0" fontId="31" fillId="0" borderId="62" xfId="3" applyFont="1" applyBorder="1" applyAlignment="1">
      <alignment horizontal="center" vertical="center"/>
    </xf>
    <xf numFmtId="0" fontId="31" fillId="0" borderId="63" xfId="3" applyFont="1" applyBorder="1" applyAlignment="1">
      <alignment horizontal="center" vertical="center"/>
    </xf>
    <xf numFmtId="0" fontId="31" fillId="0" borderId="60" xfId="3" applyFont="1" applyBorder="1" applyAlignment="1">
      <alignment horizontal="center" vertical="center" shrinkToFit="1"/>
    </xf>
    <xf numFmtId="0" fontId="31" fillId="0" borderId="61" xfId="3" applyFont="1" applyBorder="1" applyAlignment="1">
      <alignment horizontal="center" vertical="center" shrinkToFit="1"/>
    </xf>
    <xf numFmtId="0" fontId="36" fillId="0" borderId="38" xfId="3" applyFont="1" applyBorder="1" applyAlignment="1">
      <alignment horizontal="center" vertical="center" shrinkToFit="1"/>
    </xf>
    <xf numFmtId="0" fontId="36" fillId="0" borderId="26" xfId="3" applyFont="1" applyBorder="1" applyAlignment="1">
      <alignment horizontal="center" vertical="center" shrinkToFit="1"/>
    </xf>
    <xf numFmtId="0" fontId="36" fillId="0" borderId="33" xfId="3" applyFont="1" applyBorder="1" applyAlignment="1">
      <alignment horizontal="center" vertical="center" shrinkToFit="1"/>
    </xf>
    <xf numFmtId="0" fontId="36" fillId="0" borderId="57" xfId="3" applyFont="1" applyBorder="1" applyAlignment="1">
      <alignment horizontal="center" vertical="center"/>
    </xf>
    <xf numFmtId="0" fontId="36" fillId="0" borderId="58" xfId="3" applyFont="1" applyBorder="1" applyAlignment="1">
      <alignment horizontal="center" vertical="center"/>
    </xf>
    <xf numFmtId="0" fontId="36" fillId="0" borderId="67" xfId="3" applyFont="1" applyBorder="1" applyAlignment="1">
      <alignment horizontal="center" vertical="center" shrinkToFit="1"/>
    </xf>
    <xf numFmtId="0" fontId="36" fillId="0" borderId="59" xfId="3" applyFont="1" applyBorder="1" applyAlignment="1">
      <alignment horizontal="center" vertical="center" shrinkToFit="1"/>
    </xf>
    <xf numFmtId="0" fontId="37" fillId="0" borderId="79" xfId="3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7" fillId="0" borderId="79" xfId="3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38" fillId="0" borderId="0" xfId="3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</cellXfs>
  <cellStyles count="5">
    <cellStyle name="ハイパーリンク" xfId="4" builtinId="8"/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230187</xdr:colOff>
      <xdr:row>5</xdr:row>
      <xdr:rowOff>103187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2390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okushinetsu_swm2024@tobutoptour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2"/>
  <sheetViews>
    <sheetView view="pageBreakPreview" topLeftCell="A16" zoomScaleNormal="100" zoomScaleSheetLayoutView="100" workbookViewId="0">
      <selection activeCell="I46" sqref="I46"/>
    </sheetView>
  </sheetViews>
  <sheetFormatPr defaultColWidth="9" defaultRowHeight="17.5" x14ac:dyDescent="0.2"/>
  <cols>
    <col min="1" max="3" width="2.6328125" style="3" customWidth="1"/>
    <col min="4" max="4" width="4" style="3" customWidth="1"/>
    <col min="5" max="7" width="2.6328125" style="3" customWidth="1"/>
    <col min="8" max="8" width="3.08984375" style="2" customWidth="1"/>
    <col min="9" max="9" width="79.90625" style="3" customWidth="1"/>
    <col min="10" max="148" width="2.6328125" style="3" customWidth="1"/>
    <col min="149" max="16384" width="9" style="3"/>
  </cols>
  <sheetData>
    <row r="2" spans="1:40" ht="57" customHeight="1" thickBot="1" x14ac:dyDescent="0.25"/>
    <row r="3" spans="1:40" ht="25.5" customHeight="1" thickTop="1" x14ac:dyDescent="0.2">
      <c r="A3" s="24"/>
      <c r="B3" s="35"/>
      <c r="C3" s="160" t="s">
        <v>98</v>
      </c>
      <c r="D3" s="161"/>
      <c r="E3" s="161"/>
      <c r="F3" s="161"/>
      <c r="G3" s="161"/>
      <c r="H3" s="161"/>
      <c r="I3" s="162"/>
      <c r="J3" s="29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24"/>
      <c r="AN3" s="24"/>
    </row>
    <row r="4" spans="1:40" ht="24.75" customHeight="1" x14ac:dyDescent="0.2">
      <c r="A4" s="24"/>
      <c r="B4" s="24"/>
      <c r="C4" s="163"/>
      <c r="D4" s="164"/>
      <c r="E4" s="164"/>
      <c r="F4" s="164"/>
      <c r="G4" s="164"/>
      <c r="H4" s="164"/>
      <c r="I4" s="165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24"/>
      <c r="AN4" s="24"/>
    </row>
    <row r="5" spans="1:40" ht="19.5" customHeight="1" thickBot="1" x14ac:dyDescent="0.25">
      <c r="A5" s="1"/>
      <c r="B5" s="1"/>
      <c r="C5" s="166"/>
      <c r="D5" s="167"/>
      <c r="E5" s="167"/>
      <c r="F5" s="167"/>
      <c r="G5" s="167"/>
      <c r="H5" s="167"/>
      <c r="I5" s="168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1"/>
    </row>
    <row r="6" spans="1:40" ht="19.5" customHeight="1" thickTop="1" x14ac:dyDescent="0.2">
      <c r="A6" s="1"/>
      <c r="B6" s="1"/>
      <c r="C6" s="36"/>
      <c r="D6" s="36"/>
      <c r="E6" s="36"/>
      <c r="F6" s="36"/>
      <c r="G6" s="36"/>
      <c r="H6" s="36"/>
      <c r="I6" s="36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"/>
    </row>
    <row r="7" spans="1:40" ht="25.5" x14ac:dyDescent="0.2">
      <c r="A7" s="1"/>
      <c r="B7" s="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1"/>
    </row>
    <row r="8" spans="1:40" ht="22.5" x14ac:dyDescent="0.2">
      <c r="C8" s="6"/>
      <c r="D8" s="37" t="s">
        <v>34</v>
      </c>
    </row>
    <row r="9" spans="1:40" x14ac:dyDescent="0.2">
      <c r="D9" s="176" t="s">
        <v>2</v>
      </c>
      <c r="E9" s="176"/>
      <c r="F9" s="176"/>
      <c r="G9" s="176"/>
      <c r="H9" s="18" t="s">
        <v>5</v>
      </c>
      <c r="I9" s="56" t="s">
        <v>93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">
      <c r="D10" s="175" t="s">
        <v>3</v>
      </c>
      <c r="E10" s="175"/>
      <c r="F10" s="175"/>
      <c r="G10" s="175"/>
      <c r="H10" s="19" t="s">
        <v>5</v>
      </c>
      <c r="I10" s="56" t="s">
        <v>78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7"/>
      <c r="AD10" s="7"/>
      <c r="AE10" s="7"/>
      <c r="AF10" s="8"/>
      <c r="AG10" s="7"/>
      <c r="AH10" s="7"/>
      <c r="AI10" s="7"/>
      <c r="AJ10" s="7"/>
      <c r="AK10" s="7"/>
      <c r="AL10" s="7"/>
      <c r="AM10" s="7"/>
      <c r="AN10" s="7"/>
    </row>
    <row r="11" spans="1:40" x14ac:dyDescent="0.2">
      <c r="D11" s="175" t="s">
        <v>4</v>
      </c>
      <c r="E11" s="175"/>
      <c r="F11" s="175"/>
      <c r="G11" s="175"/>
      <c r="H11" s="19" t="s">
        <v>5</v>
      </c>
      <c r="I11" s="56" t="s">
        <v>80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7"/>
      <c r="AD11" s="7"/>
      <c r="AE11" s="7"/>
      <c r="AF11" s="8"/>
      <c r="AG11" s="7"/>
      <c r="AH11" s="7"/>
      <c r="AI11" s="7"/>
      <c r="AJ11" s="7"/>
      <c r="AK11" s="7"/>
      <c r="AL11" s="7"/>
      <c r="AM11" s="7"/>
      <c r="AN11" s="7"/>
    </row>
    <row r="12" spans="1:40" x14ac:dyDescent="0.2">
      <c r="D12" s="28"/>
      <c r="E12" s="28"/>
      <c r="F12" s="28"/>
      <c r="G12" s="28"/>
      <c r="H12" s="19"/>
      <c r="I12" s="56" t="s">
        <v>79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"/>
      <c r="AD12" s="7"/>
      <c r="AE12" s="7"/>
      <c r="AF12" s="8"/>
      <c r="AG12" s="7"/>
      <c r="AH12" s="7"/>
      <c r="AI12" s="7"/>
      <c r="AJ12" s="7"/>
      <c r="AK12" s="7"/>
      <c r="AL12" s="7"/>
      <c r="AM12" s="7"/>
      <c r="AN12" s="7"/>
    </row>
    <row r="13" spans="1:40" x14ac:dyDescent="0.2">
      <c r="D13" s="28"/>
      <c r="E13" s="28"/>
      <c r="F13" s="28"/>
      <c r="G13" s="28"/>
      <c r="H13" s="19"/>
      <c r="I13" s="56" t="s">
        <v>73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"/>
      <c r="AD13" s="7"/>
      <c r="AE13" s="7"/>
      <c r="AF13" s="8"/>
      <c r="AG13" s="7"/>
      <c r="AH13" s="7"/>
      <c r="AI13" s="7"/>
      <c r="AJ13" s="7"/>
      <c r="AK13" s="7"/>
      <c r="AL13" s="7"/>
      <c r="AM13" s="7"/>
      <c r="AN13" s="7"/>
    </row>
    <row r="14" spans="1:40" x14ac:dyDescent="0.2">
      <c r="D14" s="28"/>
      <c r="E14" s="28"/>
      <c r="F14" s="28"/>
      <c r="G14" s="28"/>
      <c r="H14" s="19"/>
      <c r="I14" s="56" t="s">
        <v>94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7"/>
      <c r="AD14" s="7"/>
      <c r="AE14" s="7"/>
      <c r="AF14" s="8"/>
      <c r="AG14" s="7"/>
      <c r="AH14" s="7"/>
      <c r="AI14" s="7"/>
      <c r="AJ14" s="7"/>
      <c r="AK14" s="7"/>
      <c r="AL14" s="7"/>
      <c r="AM14" s="7"/>
      <c r="AN14" s="7"/>
    </row>
    <row r="15" spans="1:40" x14ac:dyDescent="0.2">
      <c r="D15" s="176" t="s">
        <v>6</v>
      </c>
      <c r="E15" s="176"/>
      <c r="F15" s="176"/>
      <c r="G15" s="176"/>
      <c r="H15" s="18" t="s">
        <v>5</v>
      </c>
      <c r="I15" s="7" t="s">
        <v>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x14ac:dyDescent="0.2">
      <c r="D16" s="7" t="s">
        <v>1</v>
      </c>
      <c r="E16" s="23"/>
      <c r="F16" s="7"/>
      <c r="G16" s="7"/>
      <c r="H16" s="18"/>
      <c r="I16" s="7" t="s">
        <v>77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3:40" x14ac:dyDescent="0.2">
      <c r="D17" s="176" t="s">
        <v>9</v>
      </c>
      <c r="E17" s="176"/>
      <c r="F17" s="176"/>
      <c r="G17" s="176"/>
      <c r="H17" s="18" t="s">
        <v>5</v>
      </c>
      <c r="I17" s="7" t="s">
        <v>32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3:40" x14ac:dyDescent="0.2">
      <c r="D18" s="7"/>
      <c r="E18" s="23"/>
      <c r="F18" s="7"/>
      <c r="G18" s="7"/>
      <c r="H18" s="18"/>
      <c r="I18" s="33" t="s">
        <v>8</v>
      </c>
      <c r="J18" s="7"/>
      <c r="K18" s="7"/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7"/>
      <c r="AI18" s="7"/>
      <c r="AJ18" s="7"/>
      <c r="AK18" s="7"/>
      <c r="AL18" s="7"/>
      <c r="AM18" s="7"/>
      <c r="AN18" s="7"/>
    </row>
    <row r="19" spans="3:40" x14ac:dyDescent="0.2">
      <c r="D19" s="176" t="s">
        <v>10</v>
      </c>
      <c r="E19" s="176"/>
      <c r="F19" s="176"/>
      <c r="G19" s="176"/>
      <c r="H19" s="18" t="s">
        <v>5</v>
      </c>
      <c r="I19" s="8" t="s">
        <v>82</v>
      </c>
      <c r="J19" s="7"/>
      <c r="K19" s="7"/>
      <c r="L19" s="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7"/>
      <c r="AH19" s="7"/>
      <c r="AI19" s="7"/>
      <c r="AJ19" s="7"/>
      <c r="AK19" s="7"/>
      <c r="AL19" s="7"/>
      <c r="AM19" s="7"/>
      <c r="AN19" s="7"/>
    </row>
    <row r="20" spans="3:40" x14ac:dyDescent="0.2">
      <c r="D20" s="27"/>
      <c r="E20" s="27"/>
      <c r="F20" s="27"/>
      <c r="G20" s="27"/>
      <c r="H20" s="26"/>
      <c r="I20" s="8" t="s">
        <v>81</v>
      </c>
      <c r="J20" s="7"/>
      <c r="K20" s="7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7"/>
      <c r="AH20" s="7"/>
      <c r="AI20" s="7"/>
      <c r="AJ20" s="7"/>
      <c r="AK20" s="7"/>
      <c r="AL20" s="7"/>
      <c r="AM20" s="7"/>
      <c r="AN20" s="7"/>
    </row>
    <row r="22" spans="3:40" ht="22.5" x14ac:dyDescent="0.2">
      <c r="C22" s="6"/>
      <c r="D22" s="37" t="s">
        <v>35</v>
      </c>
    </row>
    <row r="23" spans="3:40" x14ac:dyDescent="0.2">
      <c r="C23" s="4"/>
      <c r="D23" s="176" t="s">
        <v>11</v>
      </c>
      <c r="E23" s="176"/>
      <c r="F23" s="176"/>
      <c r="G23" s="176"/>
      <c r="H23" s="18" t="s">
        <v>5</v>
      </c>
      <c r="I23" s="56" t="s">
        <v>95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3:40" x14ac:dyDescent="0.2">
      <c r="C24" s="4"/>
      <c r="D24" s="176" t="s">
        <v>12</v>
      </c>
      <c r="E24" s="176"/>
      <c r="F24" s="176"/>
      <c r="G24" s="176"/>
      <c r="H24" s="18" t="s">
        <v>5</v>
      </c>
      <c r="I24" s="56" t="s">
        <v>14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3:40" x14ac:dyDescent="0.2">
      <c r="C25" s="4"/>
      <c r="D25" s="176" t="s">
        <v>13</v>
      </c>
      <c r="E25" s="176"/>
      <c r="F25" s="176"/>
      <c r="G25" s="176"/>
      <c r="H25" s="18" t="s">
        <v>5</v>
      </c>
      <c r="I25" s="7" t="s">
        <v>71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3:40" x14ac:dyDescent="0.2">
      <c r="C26" s="4"/>
      <c r="D26" s="7"/>
      <c r="E26" s="7"/>
      <c r="F26" s="7"/>
      <c r="G26" s="7"/>
      <c r="H26" s="18" t="s">
        <v>16</v>
      </c>
      <c r="I26" s="7" t="s">
        <v>15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3:40" x14ac:dyDescent="0.2">
      <c r="D27" s="7"/>
      <c r="E27" s="7"/>
      <c r="F27" s="7"/>
      <c r="G27" s="7"/>
      <c r="H27" s="18" t="s">
        <v>16</v>
      </c>
      <c r="I27" s="7" t="s">
        <v>17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3:40" ht="19" x14ac:dyDescent="0.2">
      <c r="C28" s="6"/>
      <c r="D28" s="7"/>
      <c r="E28" s="7"/>
      <c r="F28" s="7"/>
      <c r="G28" s="7"/>
      <c r="H28" s="18" t="s">
        <v>16</v>
      </c>
      <c r="I28" s="7" t="s">
        <v>18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3:40" ht="19" x14ac:dyDescent="0.2">
      <c r="C29" s="6"/>
      <c r="D29" s="7"/>
      <c r="E29" s="7"/>
      <c r="F29" s="7"/>
      <c r="G29" s="7"/>
      <c r="H29" s="18" t="s">
        <v>16</v>
      </c>
      <c r="I29" s="7" t="s">
        <v>19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3:40" ht="19" x14ac:dyDescent="0.2">
      <c r="C30" s="6"/>
      <c r="D30" s="7"/>
      <c r="E30" s="7"/>
      <c r="F30" s="7"/>
      <c r="G30" s="7"/>
      <c r="H30" s="18"/>
      <c r="I30" s="7" t="s">
        <v>20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3:40" ht="19" x14ac:dyDescent="0.2">
      <c r="E31" s="6"/>
      <c r="J31" s="7"/>
      <c r="K31" s="7"/>
    </row>
    <row r="32" spans="3:40" ht="22.5" x14ac:dyDescent="0.2">
      <c r="C32" s="6"/>
      <c r="D32" s="37" t="s">
        <v>36</v>
      </c>
      <c r="H32" s="18"/>
      <c r="I32" s="7"/>
    </row>
    <row r="33" spans="3:40" ht="19" x14ac:dyDescent="0.2">
      <c r="C33" s="6"/>
      <c r="D33" s="176" t="s">
        <v>21</v>
      </c>
      <c r="E33" s="176"/>
      <c r="F33" s="176"/>
      <c r="G33" s="176"/>
      <c r="H33" s="18" t="s">
        <v>5</v>
      </c>
      <c r="I33" s="7" t="s">
        <v>72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3:40" ht="19" x14ac:dyDescent="0.2">
      <c r="C34" s="6"/>
      <c r="D34" s="7"/>
      <c r="E34" s="7"/>
      <c r="F34" s="7"/>
      <c r="G34" s="7"/>
      <c r="H34" s="18"/>
      <c r="I34" s="7" t="s">
        <v>22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3:40" ht="19" x14ac:dyDescent="0.2">
      <c r="C35" s="6"/>
      <c r="D35" s="176" t="s">
        <v>23</v>
      </c>
      <c r="E35" s="176"/>
      <c r="F35" s="176"/>
      <c r="G35" s="176"/>
      <c r="H35" s="18" t="s">
        <v>5</v>
      </c>
      <c r="I35" s="63" t="s">
        <v>99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3:40" ht="19" x14ac:dyDescent="0.2">
      <c r="C36" s="6"/>
      <c r="D36" s="176" t="s">
        <v>24</v>
      </c>
      <c r="E36" s="176"/>
      <c r="F36" s="176"/>
      <c r="G36" s="176"/>
      <c r="H36" s="18" t="s">
        <v>5</v>
      </c>
      <c r="I36" s="64" t="s">
        <v>100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3:40" ht="19" x14ac:dyDescent="0.2">
      <c r="C37" s="6"/>
      <c r="D37" s="27"/>
      <c r="E37" s="27"/>
      <c r="F37" s="27"/>
      <c r="G37" s="27"/>
      <c r="H37" s="26"/>
      <c r="I37" s="34" t="s">
        <v>96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3:40" x14ac:dyDescent="0.2">
      <c r="C38" s="9"/>
      <c r="D38" s="176" t="s">
        <v>25</v>
      </c>
      <c r="E38" s="176"/>
      <c r="F38" s="176"/>
      <c r="G38" s="176"/>
      <c r="H38" s="18" t="s">
        <v>5</v>
      </c>
      <c r="I38" s="64" t="s">
        <v>101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3:40" x14ac:dyDescent="0.2">
      <c r="C39" s="4" t="s">
        <v>0</v>
      </c>
      <c r="D39" s="7"/>
      <c r="E39" s="7"/>
      <c r="F39" s="7"/>
      <c r="G39" s="7"/>
      <c r="H39" s="18" t="s">
        <v>16</v>
      </c>
      <c r="I39" s="34" t="s">
        <v>33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3:40" x14ac:dyDescent="0.2">
      <c r="C40" s="4"/>
      <c r="D40" s="7"/>
      <c r="E40" s="7"/>
      <c r="F40" s="7"/>
      <c r="G40" s="7"/>
      <c r="H40" s="18"/>
      <c r="I40" s="7" t="s">
        <v>27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3:40" x14ac:dyDescent="0.2">
      <c r="C41" s="4"/>
      <c r="D41" s="16"/>
      <c r="E41" s="16"/>
      <c r="F41" s="16"/>
      <c r="G41" s="16"/>
      <c r="H41" s="18"/>
      <c r="I41" s="7" t="s">
        <v>26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3:40" ht="18" thickBot="1" x14ac:dyDescent="0.25">
      <c r="D42" s="7"/>
      <c r="E42" s="23"/>
      <c r="F42" s="16"/>
      <c r="G42" s="16"/>
      <c r="H42" s="18"/>
      <c r="I42" s="16"/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3:40" ht="23.25" customHeight="1" thickBot="1" x14ac:dyDescent="0.25">
      <c r="C43" s="10"/>
      <c r="D43" s="37" t="s">
        <v>37</v>
      </c>
      <c r="E43" s="7"/>
      <c r="F43" s="7"/>
      <c r="G43" s="7"/>
      <c r="H43" s="173" t="s">
        <v>69</v>
      </c>
      <c r="I43" s="174"/>
    </row>
    <row r="44" spans="3:40" ht="23.25" customHeight="1" thickBot="1" x14ac:dyDescent="0.25">
      <c r="C44" s="4"/>
      <c r="D44" s="8"/>
      <c r="E44" s="8"/>
      <c r="F44" s="8"/>
      <c r="G44" s="8"/>
      <c r="H44" s="171" t="s">
        <v>70</v>
      </c>
      <c r="I44" s="17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3:40" ht="23.25" customHeight="1" thickBot="1" x14ac:dyDescent="0.25">
      <c r="C45" s="4"/>
      <c r="D45" s="54"/>
      <c r="E45" s="54"/>
      <c r="F45" s="54"/>
      <c r="G45" s="54"/>
      <c r="H45" s="169" t="s">
        <v>97</v>
      </c>
      <c r="I45" s="17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3:40" ht="21" customHeight="1" x14ac:dyDescent="0.2">
      <c r="D46" s="55"/>
      <c r="E46" s="55"/>
      <c r="F46" s="55"/>
      <c r="G46" s="55"/>
      <c r="H46" s="55"/>
      <c r="I46" s="5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3:40" ht="15" customHeight="1" x14ac:dyDescent="0.2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3:40" ht="15" customHeight="1" x14ac:dyDescent="0.2">
      <c r="F48" s="8"/>
      <c r="G48" s="8"/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" customHeight="1" x14ac:dyDescent="0.2">
      <c r="F49" s="5"/>
      <c r="G49" s="5"/>
      <c r="H49" s="31"/>
      <c r="I49" s="5"/>
      <c r="J49" s="5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" customHeight="1" x14ac:dyDescent="0.2">
      <c r="E50" s="4"/>
      <c r="F50" s="8"/>
      <c r="G50" s="5"/>
      <c r="H50" s="31"/>
      <c r="I50" s="5"/>
      <c r="J50" s="5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" customHeight="1" x14ac:dyDescent="0.2">
      <c r="F51" s="8"/>
      <c r="G51" s="8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" customHeight="1" x14ac:dyDescent="0.2">
      <c r="E52" s="6"/>
      <c r="F52" s="5"/>
      <c r="G52" s="5"/>
      <c r="H52" s="31"/>
      <c r="I52" s="5"/>
      <c r="J52" s="5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" customHeight="1" x14ac:dyDescent="0.2">
      <c r="F53" s="5"/>
      <c r="G53" s="5"/>
      <c r="H53" s="31"/>
      <c r="I53" s="5"/>
      <c r="J53" s="5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" customHeight="1" x14ac:dyDescent="0.2">
      <c r="E54" s="4"/>
      <c r="F54" s="177"/>
      <c r="G54" s="177"/>
      <c r="H54" s="177"/>
      <c r="I54" s="177"/>
      <c r="J54" s="2"/>
      <c r="K54" s="7"/>
    </row>
    <row r="55" spans="1:37" ht="15" customHeight="1" x14ac:dyDescent="0.2">
      <c r="D55" s="8"/>
      <c r="E55" s="11"/>
      <c r="F55" s="11"/>
      <c r="G55" s="11"/>
      <c r="H55" s="32"/>
      <c r="I55" s="11"/>
      <c r="J55" s="8"/>
      <c r="K55" s="8"/>
      <c r="L55" s="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7" ht="15" customHeight="1" x14ac:dyDescent="0.2">
      <c r="D56" s="8"/>
      <c r="E56" s="8"/>
      <c r="F56" s="8"/>
      <c r="G56" s="8"/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7" ht="15" customHeight="1" x14ac:dyDescent="0.2"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7" ht="15" customHeight="1" x14ac:dyDescent="0.2">
      <c r="D58" s="15"/>
      <c r="E58" s="15"/>
      <c r="F58" s="15"/>
      <c r="G58" s="15"/>
      <c r="H58" s="17"/>
      <c r="I58" s="15"/>
      <c r="J58" s="15"/>
      <c r="K58" s="15"/>
      <c r="L58" s="1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7" ht="15" customHeight="1" x14ac:dyDescent="0.2">
      <c r="D59" s="5"/>
      <c r="F59" s="5"/>
      <c r="G59" s="5"/>
      <c r="H59" s="31"/>
      <c r="I59" s="5"/>
      <c r="J59" s="5"/>
      <c r="K59" s="5"/>
      <c r="L59" s="5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7" ht="15" customHeight="1" x14ac:dyDescent="0.2">
      <c r="D60" s="5"/>
      <c r="E60" s="5"/>
      <c r="F60" s="5"/>
      <c r="G60" s="5"/>
      <c r="H60" s="31"/>
      <c r="I60" s="5"/>
      <c r="J60" s="5"/>
      <c r="K60" s="5"/>
      <c r="L60" s="5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7" ht="15" customHeight="1" x14ac:dyDescent="0.2">
      <c r="D61" s="5"/>
      <c r="E61" s="5"/>
      <c r="F61" s="5"/>
      <c r="G61" s="5"/>
      <c r="H61" s="31"/>
      <c r="I61" s="5"/>
      <c r="J61" s="5"/>
      <c r="K61" s="5"/>
      <c r="L61" s="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7" x14ac:dyDescent="0.2">
      <c r="A62" s="5"/>
      <c r="B62" s="5"/>
      <c r="C62" s="5"/>
      <c r="D62" s="5"/>
      <c r="E62" s="5"/>
      <c r="F62" s="5"/>
      <c r="G62" s="5"/>
      <c r="H62" s="3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</sheetData>
  <mergeCells count="18">
    <mergeCell ref="F54:I54"/>
    <mergeCell ref="D19:G19"/>
    <mergeCell ref="D17:G17"/>
    <mergeCell ref="D15:G15"/>
    <mergeCell ref="D11:G11"/>
    <mergeCell ref="D25:G25"/>
    <mergeCell ref="D24:G24"/>
    <mergeCell ref="D23:G23"/>
    <mergeCell ref="D38:G38"/>
    <mergeCell ref="D36:G36"/>
    <mergeCell ref="D35:G35"/>
    <mergeCell ref="D33:G33"/>
    <mergeCell ref="C3:I5"/>
    <mergeCell ref="H45:I45"/>
    <mergeCell ref="H44:I44"/>
    <mergeCell ref="H43:I43"/>
    <mergeCell ref="D10:G10"/>
    <mergeCell ref="D9:G9"/>
  </mergeCells>
  <phoneticPr fontId="1"/>
  <pageMargins left="0.19685039370078741" right="0.19685039370078741" top="0.23622047244094491" bottom="3.937007874015748E-2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0"/>
  <sheetViews>
    <sheetView zoomScaleNormal="100" workbookViewId="0">
      <selection activeCell="R29" sqref="R29:W32"/>
    </sheetView>
  </sheetViews>
  <sheetFormatPr defaultRowHeight="13" x14ac:dyDescent="0.2"/>
  <cols>
    <col min="1" max="1" width="5.90625" customWidth="1"/>
    <col min="2" max="3" width="6.453125" customWidth="1"/>
    <col min="4" max="10" width="7.7265625" customWidth="1"/>
    <col min="11" max="11" width="9.36328125" customWidth="1"/>
    <col min="12" max="13" width="7.36328125" customWidth="1"/>
  </cols>
  <sheetData>
    <row r="3" spans="2:11" ht="16.5" x14ac:dyDescent="0.2">
      <c r="B3" s="38" t="s">
        <v>38</v>
      </c>
    </row>
    <row r="4" spans="2:11" x14ac:dyDescent="0.2">
      <c r="B4" s="190" t="s">
        <v>39</v>
      </c>
      <c r="C4" s="190"/>
      <c r="E4" s="12"/>
      <c r="F4" s="12"/>
      <c r="G4" s="12"/>
      <c r="H4" s="12"/>
    </row>
    <row r="5" spans="2:11" ht="18.75" customHeight="1" x14ac:dyDescent="0.2">
      <c r="B5" s="191" t="s">
        <v>40</v>
      </c>
      <c r="C5" s="192"/>
      <c r="D5" s="188" t="s">
        <v>42</v>
      </c>
      <c r="E5" s="189"/>
      <c r="F5" s="188" t="s">
        <v>43</v>
      </c>
      <c r="G5" s="189"/>
      <c r="H5" s="188" t="s">
        <v>44</v>
      </c>
      <c r="I5" s="189"/>
      <c r="J5" s="188" t="s">
        <v>45</v>
      </c>
      <c r="K5" s="189"/>
    </row>
    <row r="6" spans="2:11" ht="18.75" customHeight="1" x14ac:dyDescent="0.2">
      <c r="B6" s="191" t="s">
        <v>41</v>
      </c>
      <c r="C6" s="192"/>
      <c r="D6" s="188" t="s">
        <v>31</v>
      </c>
      <c r="E6" s="189"/>
      <c r="F6" s="188" t="s">
        <v>46</v>
      </c>
      <c r="G6" s="189"/>
      <c r="H6" s="188" t="s">
        <v>47</v>
      </c>
      <c r="I6" s="189"/>
      <c r="J6" s="188" t="s">
        <v>48</v>
      </c>
      <c r="K6" s="189"/>
    </row>
    <row r="7" spans="2:11" x14ac:dyDescent="0.2">
      <c r="B7" s="12"/>
      <c r="C7" s="12"/>
      <c r="G7" s="12"/>
      <c r="H7" s="12"/>
    </row>
    <row r="8" spans="2:11" x14ac:dyDescent="0.2">
      <c r="B8" s="190" t="s">
        <v>49</v>
      </c>
      <c r="C8" s="190"/>
    </row>
    <row r="9" spans="2:11" ht="18.75" customHeight="1" x14ac:dyDescent="0.2">
      <c r="B9" s="188" t="s">
        <v>40</v>
      </c>
      <c r="C9" s="189"/>
      <c r="D9" s="188" t="s">
        <v>50</v>
      </c>
      <c r="E9" s="189"/>
      <c r="F9" s="188" t="s">
        <v>44</v>
      </c>
      <c r="G9" s="189"/>
      <c r="H9" s="188" t="s">
        <v>45</v>
      </c>
      <c r="I9" s="189"/>
      <c r="J9" s="12"/>
      <c r="K9" s="12"/>
    </row>
    <row r="10" spans="2:11" ht="18.75" customHeight="1" x14ac:dyDescent="0.2">
      <c r="B10" s="188" t="s">
        <v>41</v>
      </c>
      <c r="C10" s="189"/>
      <c r="D10" s="188" t="s">
        <v>31</v>
      </c>
      <c r="E10" s="189"/>
      <c r="F10" s="188" t="s">
        <v>51</v>
      </c>
      <c r="G10" s="189"/>
      <c r="H10" s="188" t="s">
        <v>52</v>
      </c>
      <c r="I10" s="189"/>
      <c r="J10" s="12"/>
      <c r="K10" s="12"/>
    </row>
    <row r="12" spans="2:11" x14ac:dyDescent="0.2">
      <c r="B12" s="187" t="s">
        <v>53</v>
      </c>
      <c r="C12" s="187"/>
      <c r="D12" s="187"/>
      <c r="E12" s="187"/>
    </row>
    <row r="13" spans="2:11" x14ac:dyDescent="0.2">
      <c r="B13" s="14" t="s">
        <v>0</v>
      </c>
      <c r="C13" s="39" t="s">
        <v>55</v>
      </c>
      <c r="D13" s="39"/>
      <c r="E13" s="39"/>
      <c r="F13" s="40"/>
      <c r="G13" s="40"/>
      <c r="H13" s="40"/>
      <c r="I13" s="40"/>
      <c r="J13" s="40"/>
    </row>
    <row r="14" spans="2:11" x14ac:dyDescent="0.2">
      <c r="B14" s="14" t="s">
        <v>54</v>
      </c>
      <c r="C14" s="39" t="s">
        <v>56</v>
      </c>
      <c r="D14" s="39"/>
      <c r="E14" s="39"/>
      <c r="F14" s="40"/>
      <c r="G14" s="40"/>
      <c r="H14" s="40"/>
      <c r="I14" s="40"/>
      <c r="J14" s="40"/>
    </row>
    <row r="18" spans="2:11" ht="16.5" x14ac:dyDescent="0.2">
      <c r="B18" s="38" t="s">
        <v>28</v>
      </c>
    </row>
    <row r="20" spans="2:11" ht="16.5" customHeight="1" x14ac:dyDescent="0.2">
      <c r="B20" s="178" t="s">
        <v>29</v>
      </c>
      <c r="C20" s="179"/>
      <c r="D20" s="180"/>
      <c r="E20" s="178" t="s">
        <v>30</v>
      </c>
      <c r="F20" s="179"/>
      <c r="G20" s="180"/>
      <c r="H20" s="178" t="s">
        <v>57</v>
      </c>
      <c r="I20" s="179"/>
      <c r="J20" s="179"/>
      <c r="K20" s="180"/>
    </row>
    <row r="21" spans="2:11" ht="16.5" customHeight="1" x14ac:dyDescent="0.2">
      <c r="B21" s="178" t="s">
        <v>86</v>
      </c>
      <c r="C21" s="179"/>
      <c r="D21" s="180"/>
      <c r="E21" s="181" t="s">
        <v>87</v>
      </c>
      <c r="F21" s="182"/>
      <c r="G21" s="183"/>
      <c r="H21" s="184" t="s">
        <v>85</v>
      </c>
      <c r="I21" s="185"/>
      <c r="J21" s="185"/>
      <c r="K21" s="186"/>
    </row>
    <row r="22" spans="2:11" ht="16.5" customHeight="1" x14ac:dyDescent="0.2">
      <c r="B22" s="57" t="s">
        <v>88</v>
      </c>
      <c r="C22" s="58"/>
      <c r="D22" s="58"/>
      <c r="E22" s="58"/>
      <c r="F22" s="58"/>
      <c r="G22" s="58"/>
      <c r="H22" s="58"/>
      <c r="I22" s="58"/>
      <c r="J22" s="58"/>
      <c r="K22" s="59"/>
    </row>
    <row r="23" spans="2:11" ht="16.5" customHeight="1" x14ac:dyDescent="0.2">
      <c r="B23" s="60" t="s">
        <v>89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6.5" customHeight="1" x14ac:dyDescent="0.2">
      <c r="B24" s="178" t="s">
        <v>58</v>
      </c>
      <c r="C24" s="179"/>
      <c r="D24" s="180"/>
      <c r="E24" s="181" t="s">
        <v>59</v>
      </c>
      <c r="F24" s="182"/>
      <c r="G24" s="183"/>
      <c r="H24" s="184" t="s">
        <v>76</v>
      </c>
      <c r="I24" s="185"/>
      <c r="J24" s="185"/>
      <c r="K24" s="186"/>
    </row>
    <row r="25" spans="2:11" ht="16.5" customHeight="1" x14ac:dyDescent="0.2">
      <c r="B25" s="57" t="s">
        <v>60</v>
      </c>
      <c r="C25" s="58"/>
      <c r="D25" s="58"/>
      <c r="E25" s="58"/>
      <c r="F25" s="58"/>
      <c r="G25" s="58"/>
      <c r="H25" s="58"/>
      <c r="I25" s="58"/>
      <c r="J25" s="58"/>
      <c r="K25" s="59"/>
    </row>
    <row r="26" spans="2:11" ht="16.5" customHeight="1" x14ac:dyDescent="0.2">
      <c r="B26" s="60" t="s">
        <v>84</v>
      </c>
      <c r="C26" s="61"/>
      <c r="D26" s="61"/>
      <c r="E26" s="61"/>
      <c r="F26" s="61"/>
      <c r="G26" s="61"/>
      <c r="H26" s="61"/>
      <c r="I26" s="61"/>
      <c r="J26" s="61"/>
      <c r="K26" s="62"/>
    </row>
    <row r="27" spans="2:11" ht="16.5" customHeight="1" x14ac:dyDescent="0.2">
      <c r="B27" s="178" t="s">
        <v>83</v>
      </c>
      <c r="C27" s="179"/>
      <c r="D27" s="180"/>
      <c r="E27" s="181" t="s">
        <v>91</v>
      </c>
      <c r="F27" s="182"/>
      <c r="G27" s="183"/>
      <c r="H27" s="184" t="s">
        <v>76</v>
      </c>
      <c r="I27" s="185"/>
      <c r="J27" s="185"/>
      <c r="K27" s="186"/>
    </row>
    <row r="28" spans="2:11" ht="16.5" customHeight="1" x14ac:dyDescent="0.2">
      <c r="B28" s="57" t="s">
        <v>92</v>
      </c>
      <c r="C28" s="58"/>
      <c r="D28" s="58"/>
      <c r="E28" s="58"/>
      <c r="F28" s="58"/>
      <c r="G28" s="58"/>
      <c r="H28" s="58"/>
      <c r="I28" s="58"/>
      <c r="J28" s="58"/>
      <c r="K28" s="59"/>
    </row>
    <row r="29" spans="2:11" ht="16.5" customHeight="1" x14ac:dyDescent="0.2">
      <c r="B29" s="60" t="s">
        <v>90</v>
      </c>
      <c r="C29" s="61"/>
      <c r="D29" s="61"/>
      <c r="E29" s="61"/>
      <c r="F29" s="61"/>
      <c r="G29" s="61"/>
      <c r="H29" s="61"/>
      <c r="I29" s="61"/>
      <c r="J29" s="61"/>
      <c r="K29" s="62"/>
    </row>
    <row r="34" spans="2:11" ht="16.5" x14ac:dyDescent="0.2">
      <c r="B34" s="38" t="s">
        <v>61</v>
      </c>
    </row>
    <row r="35" spans="2:11" ht="13.5" thickBot="1" x14ac:dyDescent="0.25"/>
    <row r="36" spans="2:11" ht="21.75" customHeight="1" x14ac:dyDescent="0.2">
      <c r="B36" s="43" t="s">
        <v>62</v>
      </c>
      <c r="C36" s="44"/>
      <c r="D36" s="44"/>
      <c r="E36" s="44"/>
      <c r="F36" s="44"/>
      <c r="G36" s="52"/>
      <c r="H36" s="44"/>
      <c r="I36" s="44"/>
      <c r="J36" s="44"/>
      <c r="K36" s="45"/>
    </row>
    <row r="37" spans="2:11" ht="14.25" customHeight="1" x14ac:dyDescent="0.2">
      <c r="B37" s="46" t="s">
        <v>63</v>
      </c>
      <c r="C37" s="41"/>
      <c r="D37" s="41"/>
      <c r="E37" s="41"/>
      <c r="F37" s="41"/>
      <c r="G37" s="42"/>
      <c r="H37" s="12" t="s">
        <v>66</v>
      </c>
      <c r="I37" s="12"/>
      <c r="J37" s="12"/>
      <c r="K37" s="47"/>
    </row>
    <row r="38" spans="2:11" x14ac:dyDescent="0.2">
      <c r="B38" s="48" t="s">
        <v>64</v>
      </c>
      <c r="C38" s="41"/>
      <c r="D38" s="41"/>
      <c r="E38" s="41"/>
      <c r="F38" s="41"/>
      <c r="G38" s="42"/>
      <c r="H38" s="12" t="s">
        <v>74</v>
      </c>
      <c r="I38" s="12"/>
      <c r="J38" s="12"/>
      <c r="K38" s="47"/>
    </row>
    <row r="39" spans="2:11" x14ac:dyDescent="0.2">
      <c r="B39" s="48" t="s">
        <v>65</v>
      </c>
      <c r="C39" s="41"/>
      <c r="D39" s="41"/>
      <c r="E39" s="41"/>
      <c r="F39" s="41"/>
      <c r="G39" s="42"/>
      <c r="H39" s="12" t="s">
        <v>67</v>
      </c>
      <c r="I39" s="12"/>
      <c r="J39" s="12"/>
      <c r="K39" s="47"/>
    </row>
    <row r="40" spans="2:11" ht="13.5" thickBot="1" x14ac:dyDescent="0.25">
      <c r="B40" s="49" t="s">
        <v>75</v>
      </c>
      <c r="C40" s="50"/>
      <c r="D40" s="50"/>
      <c r="E40" s="50"/>
      <c r="F40" s="50"/>
      <c r="G40" s="53"/>
      <c r="H40" s="50" t="s">
        <v>68</v>
      </c>
      <c r="I40" s="50"/>
      <c r="J40" s="50"/>
      <c r="K40" s="51"/>
    </row>
  </sheetData>
  <mergeCells count="33">
    <mergeCell ref="B8:C8"/>
    <mergeCell ref="B4:C4"/>
    <mergeCell ref="J5:K5"/>
    <mergeCell ref="H5:I5"/>
    <mergeCell ref="F5:G5"/>
    <mergeCell ref="D5:E5"/>
    <mergeCell ref="B5:C5"/>
    <mergeCell ref="J6:K6"/>
    <mergeCell ref="H6:I6"/>
    <mergeCell ref="F6:G6"/>
    <mergeCell ref="D6:E6"/>
    <mergeCell ref="B6:C6"/>
    <mergeCell ref="B10:C10"/>
    <mergeCell ref="B9:C9"/>
    <mergeCell ref="H9:I9"/>
    <mergeCell ref="F9:G9"/>
    <mergeCell ref="D9:E9"/>
    <mergeCell ref="H10:I10"/>
    <mergeCell ref="F10:G10"/>
    <mergeCell ref="D10:E10"/>
    <mergeCell ref="B12:E12"/>
    <mergeCell ref="H21:K21"/>
    <mergeCell ref="E21:G21"/>
    <mergeCell ref="B21:D21"/>
    <mergeCell ref="H20:K20"/>
    <mergeCell ref="E20:G20"/>
    <mergeCell ref="B20:D20"/>
    <mergeCell ref="B27:D27"/>
    <mergeCell ref="E27:G27"/>
    <mergeCell ref="H27:K27"/>
    <mergeCell ref="H24:K24"/>
    <mergeCell ref="E24:G24"/>
    <mergeCell ref="B24:D2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0" zoomScaleNormal="80" workbookViewId="0">
      <selection activeCell="B13" sqref="B13:B14"/>
    </sheetView>
  </sheetViews>
  <sheetFormatPr defaultColWidth="9" defaultRowHeight="16" customHeight="1" x14ac:dyDescent="0.2"/>
  <cols>
    <col min="1" max="1" width="9" style="65"/>
    <col min="2" max="2" width="26" style="66" customWidth="1"/>
    <col min="3" max="3" width="22" style="66" customWidth="1"/>
    <col min="4" max="4" width="11.36328125" style="66" customWidth="1"/>
    <col min="5" max="6" width="11.36328125" style="67" customWidth="1"/>
    <col min="7" max="9" width="11.36328125" style="65" customWidth="1"/>
    <col min="10" max="11" width="18.453125" style="65" customWidth="1"/>
    <col min="12" max="16384" width="9" style="65"/>
  </cols>
  <sheetData>
    <row r="1" spans="1:11" ht="21" x14ac:dyDescent="0.2">
      <c r="B1" s="204" t="s">
        <v>107</v>
      </c>
      <c r="C1" s="204"/>
      <c r="D1" s="204"/>
      <c r="E1" s="204"/>
      <c r="F1" s="204"/>
    </row>
    <row r="2" spans="1:11" ht="16" customHeight="1" x14ac:dyDescent="0.2">
      <c r="G2" s="68"/>
      <c r="K2" s="68"/>
    </row>
    <row r="3" spans="1:11" ht="36" customHeight="1" x14ac:dyDescent="0.2">
      <c r="A3" s="69" t="s">
        <v>108</v>
      </c>
      <c r="B3" s="69" t="s">
        <v>109</v>
      </c>
      <c r="C3" s="70" t="s">
        <v>110</v>
      </c>
      <c r="D3" s="71" t="s">
        <v>111</v>
      </c>
      <c r="E3" s="71" t="s">
        <v>112</v>
      </c>
      <c r="F3" s="71" t="s">
        <v>113</v>
      </c>
      <c r="G3" s="71" t="s">
        <v>114</v>
      </c>
      <c r="H3" s="71" t="s">
        <v>115</v>
      </c>
      <c r="I3" s="71" t="s">
        <v>116</v>
      </c>
      <c r="J3" s="71" t="s">
        <v>117</v>
      </c>
      <c r="K3" s="71" t="s">
        <v>118</v>
      </c>
    </row>
    <row r="4" spans="1:11" ht="16" customHeight="1" x14ac:dyDescent="0.2">
      <c r="A4" s="195" t="s">
        <v>119</v>
      </c>
      <c r="B4" s="195" t="s">
        <v>120</v>
      </c>
      <c r="C4" s="72" t="s">
        <v>121</v>
      </c>
      <c r="D4" s="73">
        <v>20</v>
      </c>
      <c r="E4" s="73">
        <v>20</v>
      </c>
      <c r="F4" s="73">
        <v>20</v>
      </c>
      <c r="G4" s="73">
        <v>20</v>
      </c>
      <c r="H4" s="73">
        <v>20</v>
      </c>
      <c r="I4" s="73">
        <v>20</v>
      </c>
      <c r="J4" s="74">
        <v>8000</v>
      </c>
      <c r="K4" s="75">
        <v>6500</v>
      </c>
    </row>
    <row r="5" spans="1:11" ht="16" customHeight="1" x14ac:dyDescent="0.2">
      <c r="A5" s="196"/>
      <c r="B5" s="196"/>
      <c r="C5" s="76" t="s">
        <v>122</v>
      </c>
      <c r="D5" s="76">
        <v>5</v>
      </c>
      <c r="E5" s="76">
        <v>5</v>
      </c>
      <c r="F5" s="76">
        <v>5</v>
      </c>
      <c r="G5" s="76">
        <v>5</v>
      </c>
      <c r="H5" s="76">
        <v>5</v>
      </c>
      <c r="I5" s="76">
        <v>5</v>
      </c>
      <c r="J5" s="77">
        <v>7500</v>
      </c>
      <c r="K5" s="78">
        <v>6000</v>
      </c>
    </row>
    <row r="6" spans="1:11" ht="16" customHeight="1" x14ac:dyDescent="0.2">
      <c r="A6" s="197"/>
      <c r="B6" s="197"/>
      <c r="C6" s="79" t="s">
        <v>123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80"/>
      <c r="K6" s="81"/>
    </row>
    <row r="7" spans="1:11" ht="16" customHeight="1" x14ac:dyDescent="0.2">
      <c r="A7" s="195" t="s">
        <v>119</v>
      </c>
      <c r="B7" s="195" t="s">
        <v>83</v>
      </c>
      <c r="C7" s="72" t="s">
        <v>121</v>
      </c>
      <c r="D7" s="73">
        <v>40</v>
      </c>
      <c r="E7" s="73">
        <v>40</v>
      </c>
      <c r="F7" s="73">
        <v>40</v>
      </c>
      <c r="G7" s="73">
        <v>40</v>
      </c>
      <c r="H7" s="73">
        <v>40</v>
      </c>
      <c r="I7" s="73">
        <v>40</v>
      </c>
      <c r="J7" s="74">
        <v>8000</v>
      </c>
      <c r="K7" s="75">
        <v>7000</v>
      </c>
    </row>
    <row r="8" spans="1:11" ht="16" customHeight="1" x14ac:dyDescent="0.2">
      <c r="A8" s="196"/>
      <c r="B8" s="196"/>
      <c r="C8" s="76" t="s">
        <v>122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7"/>
      <c r="K8" s="78"/>
    </row>
    <row r="9" spans="1:11" ht="16" customHeight="1" x14ac:dyDescent="0.2">
      <c r="A9" s="197"/>
      <c r="B9" s="197"/>
      <c r="C9" s="79" t="s">
        <v>123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80"/>
      <c r="K9" s="81"/>
    </row>
    <row r="10" spans="1:11" ht="16" customHeight="1" x14ac:dyDescent="0.2">
      <c r="A10" s="195" t="s">
        <v>119</v>
      </c>
      <c r="B10" s="195" t="s">
        <v>124</v>
      </c>
      <c r="C10" s="72" t="s">
        <v>121</v>
      </c>
      <c r="D10" s="82">
        <v>2</v>
      </c>
      <c r="E10" s="82">
        <v>2</v>
      </c>
      <c r="F10" s="82">
        <v>2</v>
      </c>
      <c r="G10" s="82">
        <v>2</v>
      </c>
      <c r="H10" s="82">
        <v>2</v>
      </c>
      <c r="I10" s="82">
        <v>2</v>
      </c>
      <c r="J10" s="83">
        <v>8500</v>
      </c>
      <c r="K10" s="75">
        <v>7000</v>
      </c>
    </row>
    <row r="11" spans="1:11" ht="16" customHeight="1" x14ac:dyDescent="0.2">
      <c r="A11" s="196"/>
      <c r="B11" s="196"/>
      <c r="C11" s="76" t="s">
        <v>122</v>
      </c>
      <c r="D11" s="76">
        <v>14</v>
      </c>
      <c r="E11" s="76">
        <v>14</v>
      </c>
      <c r="F11" s="76">
        <v>14</v>
      </c>
      <c r="G11" s="76">
        <v>14</v>
      </c>
      <c r="H11" s="76">
        <v>14</v>
      </c>
      <c r="I11" s="76">
        <v>14</v>
      </c>
      <c r="J11" s="77">
        <v>7500</v>
      </c>
      <c r="K11" s="78">
        <v>6000</v>
      </c>
    </row>
    <row r="12" spans="1:11" ht="16" customHeight="1" x14ac:dyDescent="0.2">
      <c r="A12" s="197"/>
      <c r="B12" s="197"/>
      <c r="C12" s="79" t="s">
        <v>123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80"/>
      <c r="K12" s="81"/>
    </row>
    <row r="13" spans="1:11" ht="16" customHeight="1" x14ac:dyDescent="0.2">
      <c r="A13" s="195" t="s">
        <v>125</v>
      </c>
      <c r="B13" s="195" t="s">
        <v>126</v>
      </c>
      <c r="C13" s="72" t="s">
        <v>121</v>
      </c>
      <c r="D13" s="73">
        <v>10</v>
      </c>
      <c r="E13" s="73">
        <v>10</v>
      </c>
      <c r="F13" s="73">
        <v>10</v>
      </c>
      <c r="G13" s="73">
        <v>10</v>
      </c>
      <c r="H13" s="73">
        <v>10</v>
      </c>
      <c r="I13" s="73">
        <v>10</v>
      </c>
      <c r="J13" s="74">
        <v>9000</v>
      </c>
      <c r="K13" s="75">
        <v>7000</v>
      </c>
    </row>
    <row r="14" spans="1:11" ht="16" customHeight="1" x14ac:dyDescent="0.2">
      <c r="A14" s="196"/>
      <c r="B14" s="196"/>
      <c r="C14" s="76" t="s">
        <v>122</v>
      </c>
      <c r="D14" s="76">
        <v>10</v>
      </c>
      <c r="E14" s="76">
        <v>10</v>
      </c>
      <c r="F14" s="76">
        <v>10</v>
      </c>
      <c r="G14" s="76">
        <v>10</v>
      </c>
      <c r="H14" s="76">
        <v>10</v>
      </c>
      <c r="I14" s="76">
        <v>10</v>
      </c>
      <c r="J14" s="77">
        <v>8500</v>
      </c>
      <c r="K14" s="78">
        <v>6500</v>
      </c>
    </row>
    <row r="15" spans="1:11" ht="16" customHeight="1" x14ac:dyDescent="0.2">
      <c r="A15" s="197"/>
      <c r="B15" s="197"/>
      <c r="C15" s="79" t="s">
        <v>123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80"/>
      <c r="K15" s="81"/>
    </row>
    <row r="16" spans="1:11" s="84" customFormat="1" ht="16" customHeight="1" x14ac:dyDescent="0.2">
      <c r="A16" s="195" t="s">
        <v>127</v>
      </c>
      <c r="B16" s="195" t="s">
        <v>128</v>
      </c>
      <c r="C16" s="72" t="s">
        <v>121</v>
      </c>
      <c r="D16" s="73">
        <v>30</v>
      </c>
      <c r="E16" s="73">
        <v>30</v>
      </c>
      <c r="F16" s="73">
        <v>30</v>
      </c>
      <c r="G16" s="73">
        <v>30</v>
      </c>
      <c r="H16" s="73">
        <v>30</v>
      </c>
      <c r="I16" s="73">
        <v>30</v>
      </c>
      <c r="J16" s="74" t="s">
        <v>129</v>
      </c>
      <c r="K16" s="75" t="s">
        <v>130</v>
      </c>
    </row>
    <row r="17" spans="1:11" s="84" customFormat="1" ht="16" customHeight="1" x14ac:dyDescent="0.2">
      <c r="A17" s="196"/>
      <c r="B17" s="196"/>
      <c r="C17" s="76" t="s">
        <v>122</v>
      </c>
      <c r="D17" s="76">
        <v>20</v>
      </c>
      <c r="E17" s="76">
        <v>20</v>
      </c>
      <c r="F17" s="76">
        <v>20</v>
      </c>
      <c r="G17" s="76">
        <v>20</v>
      </c>
      <c r="H17" s="76">
        <v>20</v>
      </c>
      <c r="I17" s="76">
        <v>20</v>
      </c>
      <c r="J17" s="77" t="s">
        <v>130</v>
      </c>
      <c r="K17" s="78" t="s">
        <v>131</v>
      </c>
    </row>
    <row r="18" spans="1:11" s="84" customFormat="1" ht="16" customHeight="1" x14ac:dyDescent="0.2">
      <c r="A18" s="197"/>
      <c r="B18" s="197"/>
      <c r="C18" s="79" t="s">
        <v>123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80" t="s">
        <v>132</v>
      </c>
      <c r="K18" s="81"/>
    </row>
    <row r="19" spans="1:11" ht="16" customHeight="1" x14ac:dyDescent="0.2">
      <c r="A19" s="195" t="s">
        <v>127</v>
      </c>
      <c r="B19" s="195" t="s">
        <v>133</v>
      </c>
      <c r="C19" s="72" t="s">
        <v>121</v>
      </c>
      <c r="D19" s="73">
        <v>8</v>
      </c>
      <c r="E19" s="73">
        <v>8</v>
      </c>
      <c r="F19" s="73">
        <v>8</v>
      </c>
      <c r="G19" s="73">
        <v>8</v>
      </c>
      <c r="H19" s="73">
        <v>8</v>
      </c>
      <c r="I19" s="73">
        <v>8</v>
      </c>
      <c r="J19" s="74">
        <v>8000</v>
      </c>
      <c r="K19" s="75">
        <v>7000</v>
      </c>
    </row>
    <row r="20" spans="1:11" ht="16" customHeight="1" x14ac:dyDescent="0.2">
      <c r="A20" s="196"/>
      <c r="B20" s="196"/>
      <c r="C20" s="76" t="s">
        <v>134</v>
      </c>
      <c r="D20" s="76">
        <v>15</v>
      </c>
      <c r="E20" s="76">
        <v>15</v>
      </c>
      <c r="F20" s="76">
        <v>15</v>
      </c>
      <c r="G20" s="76">
        <v>15</v>
      </c>
      <c r="H20" s="76">
        <v>15</v>
      </c>
      <c r="I20" s="76">
        <v>15</v>
      </c>
      <c r="J20" s="77">
        <v>8000</v>
      </c>
      <c r="K20" s="78">
        <v>7000</v>
      </c>
    </row>
    <row r="21" spans="1:11" ht="16" customHeight="1" x14ac:dyDescent="0.2">
      <c r="A21" s="196"/>
      <c r="B21" s="196"/>
      <c r="C21" s="85" t="s">
        <v>135</v>
      </c>
      <c r="D21" s="85">
        <v>8</v>
      </c>
      <c r="E21" s="85">
        <v>8</v>
      </c>
      <c r="F21" s="85">
        <v>8</v>
      </c>
      <c r="G21" s="85">
        <v>8</v>
      </c>
      <c r="H21" s="85">
        <v>8</v>
      </c>
      <c r="I21" s="85">
        <v>8</v>
      </c>
      <c r="J21" s="86">
        <v>8000</v>
      </c>
      <c r="K21" s="87">
        <v>7000</v>
      </c>
    </row>
    <row r="22" spans="1:11" ht="16" customHeight="1" x14ac:dyDescent="0.2">
      <c r="A22" s="197"/>
      <c r="B22" s="197"/>
      <c r="C22" s="79" t="s">
        <v>136</v>
      </c>
      <c r="D22" s="79">
        <v>3</v>
      </c>
      <c r="E22" s="79">
        <v>3</v>
      </c>
      <c r="F22" s="79">
        <v>3</v>
      </c>
      <c r="G22" s="79">
        <v>3</v>
      </c>
      <c r="H22" s="79">
        <v>3</v>
      </c>
      <c r="I22" s="79">
        <v>3</v>
      </c>
      <c r="J22" s="80">
        <v>8000</v>
      </c>
      <c r="K22" s="81">
        <v>7000</v>
      </c>
    </row>
    <row r="23" spans="1:11" ht="16" customHeight="1" x14ac:dyDescent="0.2">
      <c r="A23" s="195" t="s">
        <v>127</v>
      </c>
      <c r="B23" s="195" t="s">
        <v>137</v>
      </c>
      <c r="C23" s="72" t="s">
        <v>121</v>
      </c>
      <c r="D23" s="73">
        <v>20</v>
      </c>
      <c r="E23" s="73">
        <v>20</v>
      </c>
      <c r="F23" s="73">
        <v>20</v>
      </c>
      <c r="G23" s="73">
        <v>20</v>
      </c>
      <c r="H23" s="73">
        <v>20</v>
      </c>
      <c r="I23" s="73">
        <v>20</v>
      </c>
      <c r="J23" s="74">
        <v>11000</v>
      </c>
      <c r="K23" s="75">
        <v>9000</v>
      </c>
    </row>
    <row r="24" spans="1:11" ht="16" customHeight="1" x14ac:dyDescent="0.2">
      <c r="A24" s="196"/>
      <c r="B24" s="196"/>
      <c r="C24" s="76" t="s">
        <v>122</v>
      </c>
      <c r="D24" s="76">
        <v>15</v>
      </c>
      <c r="E24" s="76">
        <v>15</v>
      </c>
      <c r="F24" s="76">
        <v>15</v>
      </c>
      <c r="G24" s="76">
        <v>15</v>
      </c>
      <c r="H24" s="76">
        <v>15</v>
      </c>
      <c r="I24" s="76">
        <v>15</v>
      </c>
      <c r="J24" s="77">
        <v>10000</v>
      </c>
      <c r="K24" s="78">
        <v>8000</v>
      </c>
    </row>
    <row r="25" spans="1:11" ht="16" customHeight="1" x14ac:dyDescent="0.2">
      <c r="A25" s="197"/>
      <c r="B25" s="197"/>
      <c r="C25" s="79" t="s">
        <v>123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80"/>
      <c r="K25" s="81"/>
    </row>
    <row r="26" spans="1:11" ht="16" customHeight="1" x14ac:dyDescent="0.2">
      <c r="A26" s="195" t="s">
        <v>127</v>
      </c>
      <c r="B26" s="195" t="s">
        <v>138</v>
      </c>
      <c r="C26" s="72" t="s">
        <v>121</v>
      </c>
      <c r="D26" s="73">
        <v>25</v>
      </c>
      <c r="E26" s="73">
        <v>25</v>
      </c>
      <c r="F26" s="73">
        <v>25</v>
      </c>
      <c r="G26" s="73">
        <v>25</v>
      </c>
      <c r="H26" s="73">
        <v>25</v>
      </c>
      <c r="I26" s="73">
        <v>25</v>
      </c>
      <c r="J26" s="74" t="s">
        <v>139</v>
      </c>
      <c r="K26" s="75">
        <v>8500</v>
      </c>
    </row>
    <row r="27" spans="1:11" ht="16" customHeight="1" x14ac:dyDescent="0.2">
      <c r="A27" s="196"/>
      <c r="B27" s="196"/>
      <c r="C27" s="76" t="s">
        <v>122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7"/>
      <c r="K27" s="78"/>
    </row>
    <row r="28" spans="1:11" ht="16" customHeight="1" x14ac:dyDescent="0.2">
      <c r="A28" s="197"/>
      <c r="B28" s="197"/>
      <c r="C28" s="79" t="s">
        <v>123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88"/>
      <c r="K28" s="89"/>
    </row>
    <row r="29" spans="1:11" ht="16" customHeight="1" x14ac:dyDescent="0.2">
      <c r="A29" s="198" t="s">
        <v>140</v>
      </c>
      <c r="B29" s="199"/>
      <c r="C29" s="90" t="s">
        <v>141</v>
      </c>
      <c r="D29" s="90">
        <f>D4+D7+D10+D13+D16+D19+D23+D26</f>
        <v>155</v>
      </c>
      <c r="E29" s="91">
        <f t="shared" ref="E29:I29" si="0">E4+E7+E10+E13+E16+E19+E23+E26</f>
        <v>155</v>
      </c>
      <c r="F29" s="91">
        <f t="shared" si="0"/>
        <v>155</v>
      </c>
      <c r="G29" s="91">
        <f t="shared" si="0"/>
        <v>155</v>
      </c>
      <c r="H29" s="91">
        <f t="shared" si="0"/>
        <v>155</v>
      </c>
      <c r="I29" s="91">
        <f t="shared" si="0"/>
        <v>155</v>
      </c>
      <c r="J29" s="92"/>
      <c r="K29" s="93"/>
    </row>
    <row r="30" spans="1:11" ht="16" customHeight="1" x14ac:dyDescent="0.2">
      <c r="A30" s="200"/>
      <c r="B30" s="201"/>
      <c r="C30" s="94" t="s">
        <v>122</v>
      </c>
      <c r="D30" s="94">
        <f t="shared" ref="D30:I30" si="1">D5+D8+D11+D17+D24+D14</f>
        <v>64</v>
      </c>
      <c r="E30" s="94">
        <f t="shared" si="1"/>
        <v>64</v>
      </c>
      <c r="F30" s="94">
        <f t="shared" si="1"/>
        <v>64</v>
      </c>
      <c r="G30" s="94">
        <f t="shared" si="1"/>
        <v>64</v>
      </c>
      <c r="H30" s="94">
        <f t="shared" si="1"/>
        <v>64</v>
      </c>
      <c r="I30" s="94">
        <f t="shared" si="1"/>
        <v>64</v>
      </c>
      <c r="J30" s="95"/>
      <c r="K30" s="96"/>
    </row>
    <row r="31" spans="1:11" ht="16" customHeight="1" x14ac:dyDescent="0.2">
      <c r="A31" s="200"/>
      <c r="B31" s="201"/>
      <c r="C31" s="97" t="s">
        <v>123</v>
      </c>
      <c r="D31" s="94">
        <f t="shared" ref="D31:I31" si="2">D6+D9+D12+D15+D18+D20+D25</f>
        <v>15</v>
      </c>
      <c r="E31" s="94">
        <f t="shared" si="2"/>
        <v>15</v>
      </c>
      <c r="F31" s="94">
        <f t="shared" si="2"/>
        <v>15</v>
      </c>
      <c r="G31" s="94">
        <f t="shared" si="2"/>
        <v>15</v>
      </c>
      <c r="H31" s="94">
        <f t="shared" si="2"/>
        <v>15</v>
      </c>
      <c r="I31" s="94">
        <f t="shared" si="2"/>
        <v>15</v>
      </c>
      <c r="J31" s="95"/>
      <c r="K31" s="96"/>
    </row>
    <row r="32" spans="1:11" ht="16" customHeight="1" x14ac:dyDescent="0.2">
      <c r="A32" s="200"/>
      <c r="B32" s="201"/>
      <c r="C32" s="97" t="s">
        <v>142</v>
      </c>
      <c r="D32" s="94">
        <f t="shared" ref="D32:I33" si="3">D21</f>
        <v>8</v>
      </c>
      <c r="E32" s="94">
        <f t="shared" si="3"/>
        <v>8</v>
      </c>
      <c r="F32" s="94">
        <f t="shared" si="3"/>
        <v>8</v>
      </c>
      <c r="G32" s="94">
        <f t="shared" si="3"/>
        <v>8</v>
      </c>
      <c r="H32" s="94">
        <f t="shared" si="3"/>
        <v>8</v>
      </c>
      <c r="I32" s="94">
        <f t="shared" si="3"/>
        <v>8</v>
      </c>
      <c r="J32" s="95"/>
      <c r="K32" s="96"/>
    </row>
    <row r="33" spans="1:11" ht="16" customHeight="1" x14ac:dyDescent="0.2">
      <c r="A33" s="202"/>
      <c r="B33" s="203"/>
      <c r="C33" s="98" t="s">
        <v>136</v>
      </c>
      <c r="D33" s="98">
        <f t="shared" si="3"/>
        <v>3</v>
      </c>
      <c r="E33" s="94">
        <f t="shared" si="3"/>
        <v>3</v>
      </c>
      <c r="F33" s="94">
        <f t="shared" si="3"/>
        <v>3</v>
      </c>
      <c r="G33" s="94">
        <f t="shared" si="3"/>
        <v>3</v>
      </c>
      <c r="H33" s="94">
        <f t="shared" si="3"/>
        <v>3</v>
      </c>
      <c r="I33" s="94">
        <f t="shared" si="3"/>
        <v>3</v>
      </c>
      <c r="J33" s="95"/>
      <c r="K33" s="96"/>
    </row>
    <row r="34" spans="1:11" ht="16" customHeight="1" x14ac:dyDescent="0.2">
      <c r="A34" s="198" t="s">
        <v>143</v>
      </c>
      <c r="B34" s="199"/>
      <c r="C34" s="90" t="s">
        <v>144</v>
      </c>
      <c r="D34" s="91">
        <f t="shared" ref="D34:I34" si="4">D29*1</f>
        <v>155</v>
      </c>
      <c r="E34" s="99">
        <f t="shared" si="4"/>
        <v>155</v>
      </c>
      <c r="F34" s="99">
        <f t="shared" si="4"/>
        <v>155</v>
      </c>
      <c r="G34" s="99">
        <f t="shared" si="4"/>
        <v>155</v>
      </c>
      <c r="H34" s="99">
        <f t="shared" si="4"/>
        <v>155</v>
      </c>
      <c r="I34" s="99">
        <f t="shared" si="4"/>
        <v>155</v>
      </c>
      <c r="J34" s="100"/>
      <c r="K34" s="93"/>
    </row>
    <row r="35" spans="1:11" ht="16" customHeight="1" x14ac:dyDescent="0.2">
      <c r="A35" s="200"/>
      <c r="B35" s="201"/>
      <c r="C35" s="94" t="s">
        <v>122</v>
      </c>
      <c r="D35" s="94">
        <f t="shared" ref="D35:I35" si="5">D30*2</f>
        <v>128</v>
      </c>
      <c r="E35" s="94">
        <f t="shared" si="5"/>
        <v>128</v>
      </c>
      <c r="F35" s="94">
        <f t="shared" si="5"/>
        <v>128</v>
      </c>
      <c r="G35" s="94">
        <f t="shared" si="5"/>
        <v>128</v>
      </c>
      <c r="H35" s="94">
        <f t="shared" si="5"/>
        <v>128</v>
      </c>
      <c r="I35" s="94">
        <f t="shared" si="5"/>
        <v>128</v>
      </c>
      <c r="J35" s="95"/>
      <c r="K35" s="96"/>
    </row>
    <row r="36" spans="1:11" ht="16" customHeight="1" x14ac:dyDescent="0.2">
      <c r="A36" s="200"/>
      <c r="B36" s="201"/>
      <c r="C36" s="97" t="s">
        <v>123</v>
      </c>
      <c r="D36" s="94">
        <f t="shared" ref="D36:I36" si="6">D31*3</f>
        <v>45</v>
      </c>
      <c r="E36" s="94">
        <f t="shared" si="6"/>
        <v>45</v>
      </c>
      <c r="F36" s="94">
        <f t="shared" si="6"/>
        <v>45</v>
      </c>
      <c r="G36" s="94">
        <f t="shared" si="6"/>
        <v>45</v>
      </c>
      <c r="H36" s="94">
        <f t="shared" si="6"/>
        <v>45</v>
      </c>
      <c r="I36" s="94">
        <f t="shared" si="6"/>
        <v>45</v>
      </c>
      <c r="J36" s="95"/>
      <c r="K36" s="96"/>
    </row>
    <row r="37" spans="1:11" ht="16" customHeight="1" x14ac:dyDescent="0.2">
      <c r="A37" s="200"/>
      <c r="B37" s="201"/>
      <c r="C37" s="97" t="s">
        <v>145</v>
      </c>
      <c r="D37" s="94">
        <f t="shared" ref="D37:I37" si="7">D32*4</f>
        <v>32</v>
      </c>
      <c r="E37" s="94">
        <f t="shared" si="7"/>
        <v>32</v>
      </c>
      <c r="F37" s="94">
        <f t="shared" si="7"/>
        <v>32</v>
      </c>
      <c r="G37" s="94">
        <f t="shared" si="7"/>
        <v>32</v>
      </c>
      <c r="H37" s="94">
        <f t="shared" si="7"/>
        <v>32</v>
      </c>
      <c r="I37" s="94">
        <f t="shared" si="7"/>
        <v>32</v>
      </c>
      <c r="J37" s="95"/>
      <c r="K37" s="96"/>
    </row>
    <row r="38" spans="1:11" ht="16" customHeight="1" x14ac:dyDescent="0.2">
      <c r="A38" s="202"/>
      <c r="B38" s="203"/>
      <c r="C38" s="98" t="s">
        <v>136</v>
      </c>
      <c r="D38" s="94">
        <f t="shared" ref="D38:I38" si="8">D33*5</f>
        <v>15</v>
      </c>
      <c r="E38" s="94">
        <f t="shared" si="8"/>
        <v>15</v>
      </c>
      <c r="F38" s="94">
        <f t="shared" si="8"/>
        <v>15</v>
      </c>
      <c r="G38" s="94">
        <f t="shared" si="8"/>
        <v>15</v>
      </c>
      <c r="H38" s="94">
        <f t="shared" si="8"/>
        <v>15</v>
      </c>
      <c r="I38" s="94">
        <f t="shared" si="8"/>
        <v>15</v>
      </c>
      <c r="J38" s="95"/>
      <c r="K38" s="96"/>
    </row>
    <row r="39" spans="1:11" ht="37.5" customHeight="1" x14ac:dyDescent="0.2">
      <c r="A39" s="193" t="s">
        <v>146</v>
      </c>
      <c r="B39" s="194"/>
      <c r="C39" s="101"/>
      <c r="D39" s="102">
        <f>SUM(D34:D38)</f>
        <v>375</v>
      </c>
      <c r="E39" s="102">
        <f t="shared" ref="E39:I39" si="9">SUM(E34:E38)</f>
        <v>375</v>
      </c>
      <c r="F39" s="102">
        <f t="shared" si="9"/>
        <v>375</v>
      </c>
      <c r="G39" s="102">
        <f t="shared" si="9"/>
        <v>375</v>
      </c>
      <c r="H39" s="102">
        <f t="shared" si="9"/>
        <v>375</v>
      </c>
      <c r="I39" s="102">
        <f t="shared" si="9"/>
        <v>375</v>
      </c>
      <c r="J39" s="103"/>
      <c r="K39" s="104"/>
    </row>
    <row r="40" spans="1:11" ht="16" customHeight="1" x14ac:dyDescent="0.2">
      <c r="D40" s="105" t="s">
        <v>147</v>
      </c>
      <c r="E40" s="106" t="s">
        <v>147</v>
      </c>
      <c r="F40" s="106" t="s">
        <v>147</v>
      </c>
      <c r="G40" s="106" t="s">
        <v>147</v>
      </c>
      <c r="H40" s="106" t="s">
        <v>147</v>
      </c>
      <c r="I40" s="106" t="s">
        <v>147</v>
      </c>
      <c r="J40" s="106"/>
    </row>
  </sheetData>
  <mergeCells count="20">
    <mergeCell ref="A10:A12"/>
    <mergeCell ref="B10:B12"/>
    <mergeCell ref="B1:F1"/>
    <mergeCell ref="A4:A6"/>
    <mergeCell ref="B4:B6"/>
    <mergeCell ref="A7:A9"/>
    <mergeCell ref="B7:B9"/>
    <mergeCell ref="A13:A15"/>
    <mergeCell ref="B13:B15"/>
    <mergeCell ref="A16:A18"/>
    <mergeCell ref="B16:B18"/>
    <mergeCell ref="A19:A22"/>
    <mergeCell ref="B19:B22"/>
    <mergeCell ref="A39:B39"/>
    <mergeCell ref="A23:A25"/>
    <mergeCell ref="B23:B25"/>
    <mergeCell ref="A26:A28"/>
    <mergeCell ref="B26:B28"/>
    <mergeCell ref="A29:B33"/>
    <mergeCell ref="A34:B38"/>
  </mergeCells>
  <phoneticPr fontId="1"/>
  <printOptions horizontalCentered="1"/>
  <pageMargins left="0.39370078740157483" right="0.39370078740157483" top="0.98425196850393704" bottom="0.59055118110236227" header="0.59055118110236227" footer="0.23622047244094491"/>
  <pageSetup paperSize="9" scale="77" orientation="landscape" r:id="rId1"/>
  <headerFooter alignWithMargins="0">
    <oddHeader>&amp;C&amp;"ＭＳ Ｐゴシック,太字"&amp;20 第14回　春季全国高等学校演劇研究大会　客室提供一覧表（案）</oddHeader>
    <oddFooter>&amp;R(株)日本旅行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selection activeCell="B13" sqref="B13:B14"/>
    </sheetView>
  </sheetViews>
  <sheetFormatPr defaultColWidth="9" defaultRowHeight="16" customHeight="1" x14ac:dyDescent="0.2"/>
  <cols>
    <col min="1" max="1" width="9" style="65"/>
    <col min="2" max="2" width="30.6328125" style="66" bestFit="1" customWidth="1"/>
    <col min="3" max="3" width="22" style="66" customWidth="1"/>
    <col min="4" max="4" width="14.6328125" style="66" bestFit="1" customWidth="1"/>
    <col min="5" max="5" width="15.26953125" style="66" bestFit="1" customWidth="1"/>
    <col min="6" max="6" width="14.6328125" style="67" bestFit="1" customWidth="1"/>
    <col min="7" max="7" width="15.26953125" style="67" bestFit="1" customWidth="1"/>
    <col min="8" max="8" width="14.6328125" style="67" bestFit="1" customWidth="1"/>
    <col min="9" max="9" width="15.26953125" style="67" bestFit="1" customWidth="1"/>
    <col min="10" max="10" width="14.6328125" style="65" bestFit="1" customWidth="1"/>
    <col min="11" max="11" width="15.26953125" style="65" bestFit="1" customWidth="1"/>
    <col min="12" max="12" width="14.6328125" style="65" bestFit="1" customWidth="1"/>
    <col min="13" max="13" width="15.26953125" style="65" bestFit="1" customWidth="1"/>
    <col min="14" max="14" width="14.6328125" style="65" bestFit="1" customWidth="1"/>
    <col min="15" max="15" width="15.26953125" style="65" bestFit="1" customWidth="1"/>
    <col min="16" max="16384" width="9" style="65"/>
  </cols>
  <sheetData>
    <row r="1" spans="1:15" ht="21" x14ac:dyDescent="0.2">
      <c r="A1" s="205" t="s">
        <v>150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21" x14ac:dyDescent="0.2">
      <c r="A2" s="205" t="s">
        <v>151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6" customHeight="1" x14ac:dyDescent="0.2">
      <c r="J3" s="68"/>
      <c r="K3" s="68"/>
    </row>
    <row r="4" spans="1:15" ht="36" customHeight="1" x14ac:dyDescent="0.2">
      <c r="A4" s="209" t="s">
        <v>108</v>
      </c>
      <c r="B4" s="209" t="s">
        <v>109</v>
      </c>
      <c r="C4" s="209" t="s">
        <v>154</v>
      </c>
      <c r="D4" s="207" t="s">
        <v>103</v>
      </c>
      <c r="E4" s="208"/>
      <c r="F4" s="207" t="s">
        <v>104</v>
      </c>
      <c r="G4" s="208"/>
      <c r="H4" s="207" t="s">
        <v>148</v>
      </c>
      <c r="I4" s="208"/>
      <c r="J4" s="207" t="s">
        <v>105</v>
      </c>
      <c r="K4" s="208"/>
      <c r="L4" s="207" t="s">
        <v>106</v>
      </c>
      <c r="M4" s="208"/>
      <c r="N4" s="207" t="s">
        <v>149</v>
      </c>
      <c r="O4" s="208"/>
    </row>
    <row r="5" spans="1:15" ht="36" customHeight="1" x14ac:dyDescent="0.2">
      <c r="A5" s="210"/>
      <c r="B5" s="210"/>
      <c r="C5" s="210"/>
      <c r="D5" s="71" t="s">
        <v>152</v>
      </c>
      <c r="E5" s="71" t="s">
        <v>153</v>
      </c>
      <c r="F5" s="71" t="s">
        <v>152</v>
      </c>
      <c r="G5" s="71" t="s">
        <v>153</v>
      </c>
      <c r="H5" s="71" t="s">
        <v>152</v>
      </c>
      <c r="I5" s="71" t="s">
        <v>153</v>
      </c>
      <c r="J5" s="71" t="s">
        <v>152</v>
      </c>
      <c r="K5" s="71" t="s">
        <v>153</v>
      </c>
      <c r="L5" s="71" t="s">
        <v>152</v>
      </c>
      <c r="M5" s="71" t="s">
        <v>153</v>
      </c>
      <c r="N5" s="71" t="s">
        <v>152</v>
      </c>
      <c r="O5" s="71" t="s">
        <v>153</v>
      </c>
    </row>
    <row r="6" spans="1:15" ht="30" customHeight="1" x14ac:dyDescent="0.2">
      <c r="A6" s="195" t="s">
        <v>119</v>
      </c>
      <c r="B6" s="195" t="s">
        <v>120</v>
      </c>
      <c r="C6" s="72" t="s">
        <v>121</v>
      </c>
      <c r="D6" s="115">
        <v>8000</v>
      </c>
      <c r="E6" s="114">
        <v>6500</v>
      </c>
      <c r="F6" s="115">
        <v>8000</v>
      </c>
      <c r="G6" s="114">
        <v>6500</v>
      </c>
      <c r="H6" s="115">
        <v>8000</v>
      </c>
      <c r="I6" s="114">
        <v>6500</v>
      </c>
      <c r="J6" s="115">
        <v>8000</v>
      </c>
      <c r="K6" s="114">
        <v>6500</v>
      </c>
      <c r="L6" s="115">
        <v>8000</v>
      </c>
      <c r="M6" s="114">
        <v>6500</v>
      </c>
      <c r="N6" s="115">
        <v>8000</v>
      </c>
      <c r="O6" s="114">
        <v>6500</v>
      </c>
    </row>
    <row r="7" spans="1:15" ht="30" customHeight="1" x14ac:dyDescent="0.2">
      <c r="A7" s="197"/>
      <c r="B7" s="197"/>
      <c r="C7" s="79" t="s">
        <v>122</v>
      </c>
      <c r="D7" s="80">
        <v>7500</v>
      </c>
      <c r="E7" s="81">
        <v>6000</v>
      </c>
      <c r="F7" s="80">
        <v>7500</v>
      </c>
      <c r="G7" s="81">
        <v>6000</v>
      </c>
      <c r="H7" s="80">
        <v>7500</v>
      </c>
      <c r="I7" s="81">
        <v>6000</v>
      </c>
      <c r="J7" s="80">
        <v>7500</v>
      </c>
      <c r="K7" s="81">
        <v>6000</v>
      </c>
      <c r="L7" s="80">
        <v>7500</v>
      </c>
      <c r="M7" s="81">
        <v>6000</v>
      </c>
      <c r="N7" s="80">
        <v>7500</v>
      </c>
      <c r="O7" s="81">
        <v>6000</v>
      </c>
    </row>
    <row r="8" spans="1:15" ht="30" customHeight="1" x14ac:dyDescent="0.2">
      <c r="A8" s="107" t="s">
        <v>119</v>
      </c>
      <c r="B8" s="107" t="s">
        <v>83</v>
      </c>
      <c r="C8" s="109" t="s">
        <v>121</v>
      </c>
      <c r="D8" s="83">
        <v>8000</v>
      </c>
      <c r="E8" s="112">
        <v>7000</v>
      </c>
      <c r="F8" s="83">
        <v>8000</v>
      </c>
      <c r="G8" s="112">
        <v>7000</v>
      </c>
      <c r="H8" s="83">
        <v>8000</v>
      </c>
      <c r="I8" s="112">
        <v>7000</v>
      </c>
      <c r="J8" s="83">
        <v>8000</v>
      </c>
      <c r="K8" s="112">
        <v>7000</v>
      </c>
      <c r="L8" s="83">
        <v>8000</v>
      </c>
      <c r="M8" s="112">
        <v>7000</v>
      </c>
      <c r="N8" s="83">
        <v>8000</v>
      </c>
      <c r="O8" s="112">
        <v>7000</v>
      </c>
    </row>
    <row r="9" spans="1:15" ht="30" customHeight="1" x14ac:dyDescent="0.2">
      <c r="A9" s="195" t="s">
        <v>119</v>
      </c>
      <c r="B9" s="195" t="s">
        <v>124</v>
      </c>
      <c r="C9" s="72" t="s">
        <v>121</v>
      </c>
      <c r="D9" s="113">
        <v>8500</v>
      </c>
      <c r="E9" s="114">
        <v>7000</v>
      </c>
      <c r="F9" s="113">
        <v>8500</v>
      </c>
      <c r="G9" s="114">
        <v>7000</v>
      </c>
      <c r="H9" s="113">
        <v>8500</v>
      </c>
      <c r="I9" s="114">
        <v>7000</v>
      </c>
      <c r="J9" s="113">
        <v>8500</v>
      </c>
      <c r="K9" s="114">
        <v>7000</v>
      </c>
      <c r="L9" s="113">
        <v>8500</v>
      </c>
      <c r="M9" s="114">
        <v>7000</v>
      </c>
      <c r="N9" s="113">
        <v>8500</v>
      </c>
      <c r="O9" s="114">
        <v>7000</v>
      </c>
    </row>
    <row r="10" spans="1:15" ht="30" customHeight="1" x14ac:dyDescent="0.2">
      <c r="A10" s="197"/>
      <c r="B10" s="197"/>
      <c r="C10" s="79" t="s">
        <v>122</v>
      </c>
      <c r="D10" s="80">
        <v>7500</v>
      </c>
      <c r="E10" s="81">
        <v>6000</v>
      </c>
      <c r="F10" s="80">
        <v>7500</v>
      </c>
      <c r="G10" s="81">
        <v>6000</v>
      </c>
      <c r="H10" s="80">
        <v>7500</v>
      </c>
      <c r="I10" s="81">
        <v>6000</v>
      </c>
      <c r="J10" s="80">
        <v>7500</v>
      </c>
      <c r="K10" s="81">
        <v>6000</v>
      </c>
      <c r="L10" s="80">
        <v>7500</v>
      </c>
      <c r="M10" s="81">
        <v>6000</v>
      </c>
      <c r="N10" s="80">
        <v>7500</v>
      </c>
      <c r="O10" s="81">
        <v>6000</v>
      </c>
    </row>
    <row r="11" spans="1:15" ht="30" customHeight="1" x14ac:dyDescent="0.2">
      <c r="A11" s="196" t="s">
        <v>125</v>
      </c>
      <c r="B11" s="196" t="s">
        <v>126</v>
      </c>
      <c r="C11" s="73" t="s">
        <v>121</v>
      </c>
      <c r="D11" s="74">
        <v>9000</v>
      </c>
      <c r="E11" s="75">
        <v>7000</v>
      </c>
      <c r="F11" s="74">
        <v>9000</v>
      </c>
      <c r="G11" s="75">
        <v>7000</v>
      </c>
      <c r="H11" s="74">
        <v>9000</v>
      </c>
      <c r="I11" s="75">
        <v>7000</v>
      </c>
      <c r="J11" s="74">
        <v>9000</v>
      </c>
      <c r="K11" s="75">
        <v>7000</v>
      </c>
      <c r="L11" s="74">
        <v>9000</v>
      </c>
      <c r="M11" s="75">
        <v>7000</v>
      </c>
      <c r="N11" s="74">
        <v>9000</v>
      </c>
      <c r="O11" s="75">
        <v>7000</v>
      </c>
    </row>
    <row r="12" spans="1:15" ht="30" customHeight="1" x14ac:dyDescent="0.2">
      <c r="A12" s="196"/>
      <c r="B12" s="196"/>
      <c r="C12" s="85" t="s">
        <v>122</v>
      </c>
      <c r="D12" s="86">
        <v>8500</v>
      </c>
      <c r="E12" s="87">
        <v>6500</v>
      </c>
      <c r="F12" s="86">
        <v>8500</v>
      </c>
      <c r="G12" s="87">
        <v>6500</v>
      </c>
      <c r="H12" s="86">
        <v>8500</v>
      </c>
      <c r="I12" s="87">
        <v>6500</v>
      </c>
      <c r="J12" s="86">
        <v>8500</v>
      </c>
      <c r="K12" s="87">
        <v>6500</v>
      </c>
      <c r="L12" s="86">
        <v>8500</v>
      </c>
      <c r="M12" s="87">
        <v>6500</v>
      </c>
      <c r="N12" s="86">
        <v>8500</v>
      </c>
      <c r="O12" s="87">
        <v>6500</v>
      </c>
    </row>
    <row r="13" spans="1:15" s="84" customFormat="1" ht="30" customHeight="1" x14ac:dyDescent="0.2">
      <c r="A13" s="195" t="s">
        <v>127</v>
      </c>
      <c r="B13" s="211" t="s">
        <v>156</v>
      </c>
      <c r="C13" s="72" t="s">
        <v>121</v>
      </c>
      <c r="D13" s="115">
        <v>10000</v>
      </c>
      <c r="E13" s="114">
        <v>9000</v>
      </c>
      <c r="F13" s="115">
        <v>10000</v>
      </c>
      <c r="G13" s="114">
        <v>9000</v>
      </c>
      <c r="H13" s="115">
        <v>10000</v>
      </c>
      <c r="I13" s="114">
        <v>9000</v>
      </c>
      <c r="J13" s="115">
        <v>10000</v>
      </c>
      <c r="K13" s="114">
        <v>9000</v>
      </c>
      <c r="L13" s="115">
        <v>11000</v>
      </c>
      <c r="M13" s="114">
        <v>10000</v>
      </c>
      <c r="N13" s="115">
        <v>10000</v>
      </c>
      <c r="O13" s="114">
        <v>9000</v>
      </c>
    </row>
    <row r="14" spans="1:15" s="84" customFormat="1" ht="30" customHeight="1" x14ac:dyDescent="0.2">
      <c r="A14" s="197"/>
      <c r="B14" s="197"/>
      <c r="C14" s="79" t="s">
        <v>122</v>
      </c>
      <c r="D14" s="80">
        <v>9000</v>
      </c>
      <c r="E14" s="81">
        <v>8000</v>
      </c>
      <c r="F14" s="80">
        <v>9000</v>
      </c>
      <c r="G14" s="81">
        <v>8000</v>
      </c>
      <c r="H14" s="80">
        <v>9000</v>
      </c>
      <c r="I14" s="81">
        <v>8000</v>
      </c>
      <c r="J14" s="80">
        <v>9000</v>
      </c>
      <c r="K14" s="81">
        <v>8000</v>
      </c>
      <c r="L14" s="80">
        <v>10000</v>
      </c>
      <c r="M14" s="81">
        <v>9000</v>
      </c>
      <c r="N14" s="80">
        <v>9000</v>
      </c>
      <c r="O14" s="81">
        <v>8000</v>
      </c>
    </row>
    <row r="15" spans="1:15" ht="30" customHeight="1" x14ac:dyDescent="0.2">
      <c r="A15" s="196" t="s">
        <v>127</v>
      </c>
      <c r="B15" s="196" t="s">
        <v>133</v>
      </c>
      <c r="C15" s="73" t="s">
        <v>121</v>
      </c>
      <c r="D15" s="74">
        <v>8000</v>
      </c>
      <c r="E15" s="75">
        <v>7000</v>
      </c>
      <c r="F15" s="74">
        <v>8000</v>
      </c>
      <c r="G15" s="75">
        <v>7000</v>
      </c>
      <c r="H15" s="74">
        <v>8000</v>
      </c>
      <c r="I15" s="75">
        <v>7000</v>
      </c>
      <c r="J15" s="74">
        <v>8000</v>
      </c>
      <c r="K15" s="75">
        <v>7000</v>
      </c>
      <c r="L15" s="74">
        <v>8000</v>
      </c>
      <c r="M15" s="75">
        <v>7000</v>
      </c>
      <c r="N15" s="74">
        <v>8000</v>
      </c>
      <c r="O15" s="75">
        <v>7000</v>
      </c>
    </row>
    <row r="16" spans="1:15" ht="30" customHeight="1" x14ac:dyDescent="0.2">
      <c r="A16" s="196"/>
      <c r="B16" s="196"/>
      <c r="C16" s="76" t="s">
        <v>134</v>
      </c>
      <c r="D16" s="77">
        <v>8000</v>
      </c>
      <c r="E16" s="78">
        <v>7000</v>
      </c>
      <c r="F16" s="77">
        <v>8000</v>
      </c>
      <c r="G16" s="78">
        <v>7000</v>
      </c>
      <c r="H16" s="77">
        <v>8000</v>
      </c>
      <c r="I16" s="78">
        <v>7000</v>
      </c>
      <c r="J16" s="77">
        <v>8000</v>
      </c>
      <c r="K16" s="78">
        <v>7000</v>
      </c>
      <c r="L16" s="77">
        <v>8000</v>
      </c>
      <c r="M16" s="78">
        <v>7000</v>
      </c>
      <c r="N16" s="77">
        <v>8000</v>
      </c>
      <c r="O16" s="78">
        <v>7000</v>
      </c>
    </row>
    <row r="17" spans="1:15" ht="30" customHeight="1" x14ac:dyDescent="0.2">
      <c r="A17" s="196"/>
      <c r="B17" s="196"/>
      <c r="C17" s="85" t="s">
        <v>135</v>
      </c>
      <c r="D17" s="86">
        <v>8000</v>
      </c>
      <c r="E17" s="87">
        <v>7000</v>
      </c>
      <c r="F17" s="86">
        <v>8000</v>
      </c>
      <c r="G17" s="87">
        <v>7000</v>
      </c>
      <c r="H17" s="86">
        <v>8000</v>
      </c>
      <c r="I17" s="87">
        <v>7000</v>
      </c>
      <c r="J17" s="86">
        <v>8000</v>
      </c>
      <c r="K17" s="87">
        <v>7000</v>
      </c>
      <c r="L17" s="86">
        <v>8000</v>
      </c>
      <c r="M17" s="87">
        <v>7000</v>
      </c>
      <c r="N17" s="86">
        <v>8000</v>
      </c>
      <c r="O17" s="87">
        <v>7000</v>
      </c>
    </row>
    <row r="18" spans="1:15" ht="30" customHeight="1" x14ac:dyDescent="0.2">
      <c r="A18" s="197"/>
      <c r="B18" s="197"/>
      <c r="C18" s="79" t="s">
        <v>136</v>
      </c>
      <c r="D18" s="80">
        <v>8000</v>
      </c>
      <c r="E18" s="81">
        <v>7000</v>
      </c>
      <c r="F18" s="80">
        <v>8000</v>
      </c>
      <c r="G18" s="81">
        <v>7000</v>
      </c>
      <c r="H18" s="80">
        <v>8000</v>
      </c>
      <c r="I18" s="81">
        <v>7000</v>
      </c>
      <c r="J18" s="80">
        <v>8000</v>
      </c>
      <c r="K18" s="81">
        <v>7000</v>
      </c>
      <c r="L18" s="80">
        <v>8000</v>
      </c>
      <c r="M18" s="81">
        <v>7000</v>
      </c>
      <c r="N18" s="80">
        <v>8000</v>
      </c>
      <c r="O18" s="81">
        <v>7000</v>
      </c>
    </row>
    <row r="19" spans="1:15" ht="30" customHeight="1" x14ac:dyDescent="0.2">
      <c r="A19" s="195" t="s">
        <v>127</v>
      </c>
      <c r="B19" s="195" t="s">
        <v>137</v>
      </c>
      <c r="C19" s="72" t="s">
        <v>121</v>
      </c>
      <c r="D19" s="115">
        <v>11000</v>
      </c>
      <c r="E19" s="114">
        <v>9000</v>
      </c>
      <c r="F19" s="115">
        <v>11000</v>
      </c>
      <c r="G19" s="114">
        <v>9000</v>
      </c>
      <c r="H19" s="115">
        <v>11000</v>
      </c>
      <c r="I19" s="114">
        <v>9000</v>
      </c>
      <c r="J19" s="115">
        <v>11000</v>
      </c>
      <c r="K19" s="114">
        <v>9000</v>
      </c>
      <c r="L19" s="115">
        <v>11000</v>
      </c>
      <c r="M19" s="114">
        <v>9000</v>
      </c>
      <c r="N19" s="115">
        <v>11000</v>
      </c>
      <c r="O19" s="114">
        <v>9000</v>
      </c>
    </row>
    <row r="20" spans="1:15" ht="30" customHeight="1" x14ac:dyDescent="0.2">
      <c r="A20" s="197"/>
      <c r="B20" s="197"/>
      <c r="C20" s="79" t="s">
        <v>122</v>
      </c>
      <c r="D20" s="80">
        <v>10000</v>
      </c>
      <c r="E20" s="81">
        <v>8000</v>
      </c>
      <c r="F20" s="80">
        <v>10000</v>
      </c>
      <c r="G20" s="81">
        <v>8000</v>
      </c>
      <c r="H20" s="80">
        <v>10000</v>
      </c>
      <c r="I20" s="81">
        <v>8000</v>
      </c>
      <c r="J20" s="80">
        <v>10000</v>
      </c>
      <c r="K20" s="81">
        <v>8000</v>
      </c>
      <c r="L20" s="80">
        <v>10000</v>
      </c>
      <c r="M20" s="81">
        <v>8000</v>
      </c>
      <c r="N20" s="80">
        <v>10000</v>
      </c>
      <c r="O20" s="81">
        <v>8000</v>
      </c>
    </row>
    <row r="21" spans="1:15" ht="60.75" customHeight="1" x14ac:dyDescent="0.2">
      <c r="A21" s="108" t="s">
        <v>127</v>
      </c>
      <c r="B21" s="116" t="s">
        <v>157</v>
      </c>
      <c r="C21" s="117" t="s">
        <v>121</v>
      </c>
      <c r="D21" s="110" t="s">
        <v>155</v>
      </c>
      <c r="E21" s="111">
        <v>8500</v>
      </c>
      <c r="F21" s="110" t="s">
        <v>155</v>
      </c>
      <c r="G21" s="111">
        <v>8500</v>
      </c>
      <c r="H21" s="110" t="s">
        <v>155</v>
      </c>
      <c r="I21" s="111">
        <v>8500</v>
      </c>
      <c r="J21" s="110" t="s">
        <v>155</v>
      </c>
      <c r="K21" s="111">
        <v>8500</v>
      </c>
      <c r="L21" s="110" t="s">
        <v>155</v>
      </c>
      <c r="M21" s="111">
        <v>8500</v>
      </c>
      <c r="N21" s="110" t="s">
        <v>155</v>
      </c>
      <c r="O21" s="111">
        <v>8500</v>
      </c>
    </row>
  </sheetData>
  <mergeCells count="23">
    <mergeCell ref="A6:A7"/>
    <mergeCell ref="B6:B7"/>
    <mergeCell ref="A9:A10"/>
    <mergeCell ref="B9:B10"/>
    <mergeCell ref="A19:A20"/>
    <mergeCell ref="B19:B20"/>
    <mergeCell ref="A11:A12"/>
    <mergeCell ref="B11:B12"/>
    <mergeCell ref="A13:A14"/>
    <mergeCell ref="B13:B14"/>
    <mergeCell ref="A15:A18"/>
    <mergeCell ref="B15:B18"/>
    <mergeCell ref="A1:O1"/>
    <mergeCell ref="A2:O2"/>
    <mergeCell ref="D4:E4"/>
    <mergeCell ref="F4:G4"/>
    <mergeCell ref="H4:I4"/>
    <mergeCell ref="J4:K4"/>
    <mergeCell ref="L4:M4"/>
    <mergeCell ref="N4:O4"/>
    <mergeCell ref="A4:A5"/>
    <mergeCell ref="B4:B5"/>
    <mergeCell ref="C4:C5"/>
  </mergeCells>
  <phoneticPr fontId="1"/>
  <printOptions horizontalCentered="1"/>
  <pageMargins left="0.39370078740157483" right="0.39370078740157483" top="0.98425196850393704" bottom="0.59055118110236227" header="0.59055118110236227" footer="0.23622047244094491"/>
  <pageSetup paperSize="9" scale="59" orientation="landscape" r:id="rId1"/>
  <headerFooter alignWithMargins="0">
    <oddHeader>&amp;C&amp;"ＭＳ Ｐゴシック,太字"&amp;20 第14回　春季全国高等学校演劇研究大会　客室提供一覧表</oddHeader>
    <oddFooter>&amp;R(株)日本旅行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topLeftCell="A43" zoomScale="120" zoomScaleNormal="120" workbookViewId="0">
      <selection activeCell="K45" sqref="K45:L45"/>
    </sheetView>
  </sheetViews>
  <sheetFormatPr defaultColWidth="9" defaultRowHeight="15" x14ac:dyDescent="0.2"/>
  <cols>
    <col min="1" max="1" width="4.453125" style="118" customWidth="1"/>
    <col min="2" max="2" width="5" style="118" customWidth="1"/>
    <col min="3" max="3" width="8.6328125" style="118" customWidth="1"/>
    <col min="4" max="4" width="16.6328125" style="118" customWidth="1"/>
    <col min="5" max="8" width="3.7265625" style="118" customWidth="1"/>
    <col min="9" max="10" width="4.6328125" style="118" customWidth="1"/>
    <col min="11" max="11" width="8.6328125" style="118" customWidth="1"/>
    <col min="12" max="12" width="16.6328125" style="118" customWidth="1"/>
    <col min="13" max="16" width="3.7265625" style="118" customWidth="1"/>
    <col min="17" max="16384" width="9" style="118"/>
  </cols>
  <sheetData>
    <row r="1" spans="1:16" ht="41.5" customHeight="1" x14ac:dyDescent="0.2">
      <c r="A1" s="246" t="s">
        <v>202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5.5" customHeight="1" x14ac:dyDescent="0.2"/>
    <row r="3" spans="1:16" ht="19.5" x14ac:dyDescent="0.2">
      <c r="A3" s="248" t="s">
        <v>213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31" customHeight="1" thickBot="1" x14ac:dyDescent="0.25">
      <c r="A4" s="292" t="s">
        <v>214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5" customHeight="1" x14ac:dyDescent="0.3">
      <c r="A5" s="120" t="s">
        <v>172</v>
      </c>
      <c r="I5" s="121"/>
      <c r="J5" s="121"/>
      <c r="K5" s="121"/>
      <c r="L5" s="249" t="s">
        <v>192</v>
      </c>
      <c r="M5" s="250"/>
      <c r="N5" s="250"/>
      <c r="O5" s="250"/>
      <c r="P5" s="251"/>
    </row>
    <row r="6" spans="1:16" ht="12" customHeight="1" x14ac:dyDescent="0.3">
      <c r="A6" s="122" t="s">
        <v>102</v>
      </c>
      <c r="I6" s="121"/>
      <c r="J6" s="121"/>
      <c r="K6" s="121"/>
      <c r="L6" s="252"/>
      <c r="M6" s="253"/>
      <c r="N6" s="253"/>
      <c r="O6" s="253"/>
      <c r="P6" s="254"/>
    </row>
    <row r="7" spans="1:16" ht="12" customHeight="1" thickBot="1" x14ac:dyDescent="0.35">
      <c r="A7" s="122" t="s">
        <v>174</v>
      </c>
      <c r="I7" s="121"/>
      <c r="J7" s="121"/>
      <c r="K7" s="121"/>
      <c r="L7" s="255"/>
      <c r="M7" s="256"/>
      <c r="N7" s="256"/>
      <c r="O7" s="256"/>
      <c r="P7" s="257"/>
    </row>
    <row r="8" spans="1:16" ht="12" customHeight="1" x14ac:dyDescent="0.3">
      <c r="A8" s="122" t="s">
        <v>193</v>
      </c>
      <c r="I8" s="121"/>
      <c r="J8" s="121"/>
      <c r="K8" s="121"/>
      <c r="L8" s="121"/>
      <c r="M8" s="121"/>
      <c r="N8" s="139"/>
      <c r="O8" s="139"/>
      <c r="P8" s="121"/>
    </row>
    <row r="9" spans="1:16" ht="12" customHeight="1" thickBot="1" x14ac:dyDescent="0.35">
      <c r="A9" s="122" t="s">
        <v>194</v>
      </c>
      <c r="I9" s="145"/>
      <c r="J9" s="145"/>
      <c r="K9" s="145"/>
      <c r="L9" s="145"/>
      <c r="M9" s="145"/>
      <c r="N9" s="145"/>
      <c r="O9" s="145"/>
      <c r="P9" s="145"/>
    </row>
    <row r="10" spans="1:16" ht="10.5" customHeight="1" x14ac:dyDescent="0.2">
      <c r="A10" s="323" t="s">
        <v>158</v>
      </c>
      <c r="B10" s="324"/>
      <c r="C10" s="321"/>
      <c r="D10" s="322"/>
      <c r="E10" s="318" t="s">
        <v>158</v>
      </c>
      <c r="F10" s="319"/>
      <c r="G10" s="319"/>
      <c r="H10" s="320"/>
      <c r="I10" s="301"/>
      <c r="J10" s="301"/>
      <c r="K10" s="302"/>
      <c r="L10" s="309" t="s">
        <v>159</v>
      </c>
      <c r="M10" s="305"/>
      <c r="N10" s="305"/>
      <c r="O10" s="305"/>
      <c r="P10" s="306"/>
    </row>
    <row r="11" spans="1:16" ht="24" customHeight="1" x14ac:dyDescent="0.2">
      <c r="A11" s="316" t="s">
        <v>160</v>
      </c>
      <c r="B11" s="317"/>
      <c r="C11" s="314"/>
      <c r="D11" s="315"/>
      <c r="E11" s="311" t="s">
        <v>161</v>
      </c>
      <c r="F11" s="312"/>
      <c r="G11" s="312"/>
      <c r="H11" s="313"/>
      <c r="I11" s="303"/>
      <c r="J11" s="303"/>
      <c r="K11" s="304"/>
      <c r="L11" s="310"/>
      <c r="M11" s="307"/>
      <c r="N11" s="307"/>
      <c r="O11" s="307"/>
      <c r="P11" s="308"/>
    </row>
    <row r="12" spans="1:16" ht="27" customHeight="1" x14ac:dyDescent="0.2">
      <c r="A12" s="219" t="s">
        <v>204</v>
      </c>
      <c r="B12" s="220"/>
      <c r="C12" s="221" t="s">
        <v>205</v>
      </c>
      <c r="D12" s="222"/>
      <c r="E12" s="222"/>
      <c r="F12" s="222"/>
      <c r="G12" s="222"/>
      <c r="H12" s="222"/>
      <c r="I12" s="222"/>
      <c r="J12" s="222"/>
      <c r="K12" s="222"/>
      <c r="L12" s="157" t="s">
        <v>206</v>
      </c>
      <c r="M12" s="223"/>
      <c r="N12" s="220"/>
      <c r="O12" s="220"/>
      <c r="P12" s="224"/>
    </row>
    <row r="13" spans="1:16" ht="13.5" customHeight="1" x14ac:dyDescent="0.2">
      <c r="A13" s="233" t="s">
        <v>195</v>
      </c>
      <c r="B13" s="234"/>
      <c r="C13" s="123" t="s">
        <v>162</v>
      </c>
      <c r="D13" s="124" t="s">
        <v>191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</row>
    <row r="14" spans="1:16" ht="13.5" customHeight="1" x14ac:dyDescent="0.2">
      <c r="A14" s="235"/>
      <c r="B14" s="236"/>
      <c r="C14" s="126" t="s">
        <v>163</v>
      </c>
      <c r="D14" s="127"/>
      <c r="E14" s="127"/>
      <c r="F14" s="127"/>
      <c r="G14" s="127"/>
      <c r="H14" s="237" t="s">
        <v>176</v>
      </c>
      <c r="I14" s="237"/>
      <c r="J14" s="237"/>
      <c r="K14" s="237"/>
      <c r="L14" s="146"/>
      <c r="M14" s="128"/>
      <c r="N14" s="128"/>
      <c r="O14" s="128"/>
      <c r="P14" s="129"/>
    </row>
    <row r="15" spans="1:16" ht="13.5" customHeight="1" x14ac:dyDescent="0.2">
      <c r="A15" s="235"/>
      <c r="B15" s="236"/>
      <c r="C15" s="238" t="s">
        <v>164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9"/>
    </row>
    <row r="16" spans="1:16" ht="15" customHeight="1" thickBot="1" x14ac:dyDescent="0.25">
      <c r="A16" s="240" t="s">
        <v>196</v>
      </c>
      <c r="B16" s="241"/>
      <c r="C16" s="325" t="s">
        <v>177</v>
      </c>
      <c r="D16" s="326"/>
      <c r="E16" s="325" t="s">
        <v>207</v>
      </c>
      <c r="F16" s="326"/>
      <c r="G16" s="326"/>
      <c r="H16" s="326"/>
      <c r="I16" s="326"/>
      <c r="J16" s="327"/>
      <c r="K16" s="328"/>
      <c r="L16" s="329"/>
      <c r="M16" s="329"/>
      <c r="N16" s="329"/>
      <c r="O16" s="329"/>
      <c r="P16" s="330"/>
    </row>
    <row r="17" spans="1:18" ht="30.5" customHeight="1" thickBot="1" x14ac:dyDescent="0.4">
      <c r="A17" s="158" t="s">
        <v>197</v>
      </c>
      <c r="B17" s="153"/>
      <c r="C17" s="153"/>
      <c r="D17" s="151" t="s">
        <v>211</v>
      </c>
      <c r="E17" s="151"/>
      <c r="F17" s="153"/>
      <c r="G17" s="153"/>
      <c r="H17" s="128"/>
      <c r="I17" s="128"/>
      <c r="J17" s="128"/>
      <c r="K17" s="128"/>
      <c r="L17" s="151" t="s">
        <v>212</v>
      </c>
      <c r="M17" s="128"/>
      <c r="N17" s="128"/>
      <c r="O17" s="128"/>
      <c r="P17" s="128"/>
    </row>
    <row r="18" spans="1:18" ht="34.5" customHeight="1" thickBot="1" x14ac:dyDescent="0.25">
      <c r="A18" s="294" t="s">
        <v>208</v>
      </c>
      <c r="B18" s="295"/>
      <c r="C18" s="295"/>
      <c r="D18" s="296"/>
      <c r="E18" s="297"/>
      <c r="F18" s="297"/>
      <c r="G18" s="297"/>
      <c r="H18" s="298"/>
      <c r="I18" s="294" t="s">
        <v>209</v>
      </c>
      <c r="J18" s="299"/>
      <c r="K18" s="300"/>
      <c r="L18" s="296"/>
      <c r="M18" s="297"/>
      <c r="N18" s="297"/>
      <c r="O18" s="297"/>
      <c r="P18" s="298"/>
    </row>
    <row r="19" spans="1:18" ht="24" customHeight="1" thickBot="1" x14ac:dyDescent="0.4">
      <c r="A19" s="152"/>
      <c r="B19" s="153"/>
      <c r="C19" s="151" t="s">
        <v>210</v>
      </c>
      <c r="D19" s="153"/>
      <c r="E19" s="151"/>
      <c r="F19" s="153"/>
      <c r="G19" s="153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8" s="130" customFormat="1" ht="12" customHeight="1" x14ac:dyDescent="0.2">
      <c r="A20" s="242" t="s">
        <v>165</v>
      </c>
      <c r="B20" s="212" t="s">
        <v>166</v>
      </c>
      <c r="C20" s="243" t="s">
        <v>167</v>
      </c>
      <c r="D20" s="140" t="s">
        <v>168</v>
      </c>
      <c r="E20" s="244" t="s">
        <v>173</v>
      </c>
      <c r="F20" s="245"/>
      <c r="G20" s="245"/>
      <c r="H20" s="245"/>
      <c r="I20" s="242" t="s">
        <v>165</v>
      </c>
      <c r="J20" s="212" t="s">
        <v>166</v>
      </c>
      <c r="K20" s="243" t="s">
        <v>167</v>
      </c>
      <c r="L20" s="140" t="s">
        <v>158</v>
      </c>
      <c r="M20" s="244" t="s">
        <v>169</v>
      </c>
      <c r="N20" s="245"/>
      <c r="O20" s="245"/>
      <c r="P20" s="264"/>
    </row>
    <row r="21" spans="1:18" ht="22.5" customHeight="1" x14ac:dyDescent="0.2">
      <c r="A21" s="232"/>
      <c r="B21" s="213"/>
      <c r="C21" s="216"/>
      <c r="D21" s="141" t="s">
        <v>184</v>
      </c>
      <c r="E21" s="265">
        <v>45511</v>
      </c>
      <c r="F21" s="266"/>
      <c r="G21" s="265"/>
      <c r="H21" s="266"/>
      <c r="I21" s="232"/>
      <c r="J21" s="213"/>
      <c r="K21" s="216"/>
      <c r="L21" s="141" t="s">
        <v>184</v>
      </c>
      <c r="M21" s="265">
        <v>45511</v>
      </c>
      <c r="N21" s="266"/>
      <c r="O21" s="265"/>
      <c r="P21" s="267"/>
    </row>
    <row r="22" spans="1:18" ht="11.25" customHeight="1" x14ac:dyDescent="0.2">
      <c r="A22" s="225" t="s">
        <v>175</v>
      </c>
      <c r="B22" s="227" t="s">
        <v>180</v>
      </c>
      <c r="C22" s="229" t="s">
        <v>185</v>
      </c>
      <c r="D22" s="143" t="s">
        <v>178</v>
      </c>
      <c r="E22" s="268" t="s">
        <v>170</v>
      </c>
      <c r="F22" s="283"/>
      <c r="G22" s="268"/>
      <c r="H22" s="269"/>
      <c r="I22" s="285" t="s">
        <v>175</v>
      </c>
      <c r="J22" s="227" t="s">
        <v>171</v>
      </c>
      <c r="K22" s="272" t="s">
        <v>181</v>
      </c>
      <c r="L22" s="143" t="s">
        <v>183</v>
      </c>
      <c r="M22" s="268" t="s">
        <v>170</v>
      </c>
      <c r="N22" s="283"/>
      <c r="O22" s="268"/>
      <c r="P22" s="269"/>
    </row>
    <row r="23" spans="1:18" s="133" customFormat="1" ht="17.25" customHeight="1" x14ac:dyDescent="0.2">
      <c r="A23" s="226"/>
      <c r="B23" s="228"/>
      <c r="C23" s="230"/>
      <c r="D23" s="144" t="s">
        <v>179</v>
      </c>
      <c r="E23" s="270"/>
      <c r="F23" s="284"/>
      <c r="G23" s="270"/>
      <c r="H23" s="271"/>
      <c r="I23" s="286"/>
      <c r="J23" s="228"/>
      <c r="K23" s="273"/>
      <c r="L23" s="144" t="s">
        <v>182</v>
      </c>
      <c r="M23" s="270"/>
      <c r="N23" s="284"/>
      <c r="O23" s="270"/>
      <c r="P23" s="271"/>
    </row>
    <row r="24" spans="1:18" ht="20.149999999999999" customHeight="1" x14ac:dyDescent="0.2">
      <c r="A24" s="231">
        <v>1</v>
      </c>
      <c r="B24" s="214"/>
      <c r="C24" s="215"/>
      <c r="D24" s="131"/>
      <c r="E24" s="258"/>
      <c r="F24" s="259"/>
      <c r="G24" s="258"/>
      <c r="H24" s="262"/>
      <c r="I24" s="217">
        <v>11</v>
      </c>
      <c r="J24" s="214"/>
      <c r="K24" s="274"/>
      <c r="L24" s="131"/>
      <c r="M24" s="258"/>
      <c r="N24" s="259"/>
      <c r="O24" s="258"/>
      <c r="P24" s="262"/>
      <c r="R24" s="133"/>
    </row>
    <row r="25" spans="1:18" s="133" customFormat="1" ht="20.5" customHeight="1" x14ac:dyDescent="0.2">
      <c r="A25" s="232"/>
      <c r="B25" s="213"/>
      <c r="C25" s="216"/>
      <c r="D25" s="132"/>
      <c r="E25" s="260"/>
      <c r="F25" s="261"/>
      <c r="G25" s="260"/>
      <c r="H25" s="263"/>
      <c r="I25" s="218"/>
      <c r="J25" s="213"/>
      <c r="K25" s="275"/>
      <c r="L25" s="132"/>
      <c r="M25" s="260"/>
      <c r="N25" s="261"/>
      <c r="O25" s="260"/>
      <c r="P25" s="263"/>
    </row>
    <row r="26" spans="1:18" ht="20.149999999999999" customHeight="1" x14ac:dyDescent="0.2">
      <c r="A26" s="217">
        <v>2</v>
      </c>
      <c r="B26" s="214"/>
      <c r="C26" s="215"/>
      <c r="D26" s="131"/>
      <c r="E26" s="258"/>
      <c r="F26" s="259"/>
      <c r="G26" s="258"/>
      <c r="H26" s="262"/>
      <c r="I26" s="217">
        <v>12</v>
      </c>
      <c r="J26" s="214"/>
      <c r="K26" s="274"/>
      <c r="L26" s="131"/>
      <c r="M26" s="258"/>
      <c r="N26" s="259"/>
      <c r="O26" s="258"/>
      <c r="P26" s="262"/>
    </row>
    <row r="27" spans="1:18" s="133" customFormat="1" ht="22" customHeight="1" x14ac:dyDescent="0.2">
      <c r="A27" s="218"/>
      <c r="B27" s="213"/>
      <c r="C27" s="216"/>
      <c r="D27" s="132"/>
      <c r="E27" s="260"/>
      <c r="F27" s="261"/>
      <c r="G27" s="260"/>
      <c r="H27" s="263"/>
      <c r="I27" s="218"/>
      <c r="J27" s="213"/>
      <c r="K27" s="275"/>
      <c r="L27" s="132"/>
      <c r="M27" s="260"/>
      <c r="N27" s="261"/>
      <c r="O27" s="260"/>
      <c r="P27" s="263"/>
    </row>
    <row r="28" spans="1:18" ht="20.149999999999999" customHeight="1" x14ac:dyDescent="0.2">
      <c r="A28" s="217">
        <v>3</v>
      </c>
      <c r="B28" s="214"/>
      <c r="C28" s="215"/>
      <c r="D28" s="131"/>
      <c r="E28" s="258"/>
      <c r="F28" s="259"/>
      <c r="G28" s="258"/>
      <c r="H28" s="262"/>
      <c r="I28" s="217">
        <v>13</v>
      </c>
      <c r="J28" s="214"/>
      <c r="K28" s="274"/>
      <c r="L28" s="131"/>
      <c r="M28" s="258"/>
      <c r="N28" s="259"/>
      <c r="O28" s="258"/>
      <c r="P28" s="262"/>
    </row>
    <row r="29" spans="1:18" s="133" customFormat="1" ht="18.5" customHeight="1" x14ac:dyDescent="0.2">
      <c r="A29" s="218"/>
      <c r="B29" s="213"/>
      <c r="C29" s="216"/>
      <c r="D29" s="132"/>
      <c r="E29" s="260"/>
      <c r="F29" s="261"/>
      <c r="G29" s="260"/>
      <c r="H29" s="263"/>
      <c r="I29" s="218"/>
      <c r="J29" s="213"/>
      <c r="K29" s="275"/>
      <c r="L29" s="132"/>
      <c r="M29" s="260"/>
      <c r="N29" s="261"/>
      <c r="O29" s="260"/>
      <c r="P29" s="263"/>
    </row>
    <row r="30" spans="1:18" ht="20.149999999999999" customHeight="1" x14ac:dyDescent="0.2">
      <c r="A30" s="217">
        <v>4</v>
      </c>
      <c r="B30" s="214"/>
      <c r="C30" s="215"/>
      <c r="D30" s="131"/>
      <c r="E30" s="258"/>
      <c r="F30" s="259"/>
      <c r="G30" s="258"/>
      <c r="H30" s="262"/>
      <c r="I30" s="217">
        <v>14</v>
      </c>
      <c r="J30" s="214"/>
      <c r="K30" s="274"/>
      <c r="L30" s="131"/>
      <c r="M30" s="258"/>
      <c r="N30" s="259"/>
      <c r="O30" s="258"/>
      <c r="P30" s="262"/>
    </row>
    <row r="31" spans="1:18" s="133" customFormat="1" ht="18" customHeight="1" x14ac:dyDescent="0.2">
      <c r="A31" s="218"/>
      <c r="B31" s="213"/>
      <c r="C31" s="216"/>
      <c r="D31" s="132"/>
      <c r="E31" s="260"/>
      <c r="F31" s="261"/>
      <c r="G31" s="260"/>
      <c r="H31" s="263"/>
      <c r="I31" s="218"/>
      <c r="J31" s="213"/>
      <c r="K31" s="275"/>
      <c r="L31" s="132"/>
      <c r="M31" s="260"/>
      <c r="N31" s="261"/>
      <c r="O31" s="260"/>
      <c r="P31" s="263"/>
    </row>
    <row r="32" spans="1:18" ht="20.149999999999999" customHeight="1" x14ac:dyDescent="0.2">
      <c r="A32" s="217">
        <v>5</v>
      </c>
      <c r="B32" s="214"/>
      <c r="C32" s="215"/>
      <c r="D32" s="131"/>
      <c r="E32" s="258"/>
      <c r="F32" s="259"/>
      <c r="G32" s="258"/>
      <c r="H32" s="262"/>
      <c r="I32" s="217">
        <v>15</v>
      </c>
      <c r="J32" s="214"/>
      <c r="K32" s="274"/>
      <c r="L32" s="131"/>
      <c r="M32" s="258"/>
      <c r="N32" s="259"/>
      <c r="O32" s="258"/>
      <c r="P32" s="262"/>
    </row>
    <row r="33" spans="1:16" s="133" customFormat="1" ht="16.5" customHeight="1" x14ac:dyDescent="0.2">
      <c r="A33" s="218"/>
      <c r="B33" s="213"/>
      <c r="C33" s="216"/>
      <c r="D33" s="132"/>
      <c r="E33" s="260"/>
      <c r="F33" s="261"/>
      <c r="G33" s="260"/>
      <c r="H33" s="263"/>
      <c r="I33" s="218"/>
      <c r="J33" s="213"/>
      <c r="K33" s="275"/>
      <c r="L33" s="132"/>
      <c r="M33" s="260"/>
      <c r="N33" s="261"/>
      <c r="O33" s="260"/>
      <c r="P33" s="263"/>
    </row>
    <row r="34" spans="1:16" ht="20.149999999999999" customHeight="1" x14ac:dyDescent="0.2">
      <c r="A34" s="217">
        <v>6</v>
      </c>
      <c r="B34" s="214"/>
      <c r="C34" s="215"/>
      <c r="D34" s="131"/>
      <c r="E34" s="258"/>
      <c r="F34" s="259"/>
      <c r="G34" s="258"/>
      <c r="H34" s="262"/>
      <c r="I34" s="217">
        <v>16</v>
      </c>
      <c r="J34" s="214"/>
      <c r="K34" s="274"/>
      <c r="L34" s="131"/>
      <c r="M34" s="258"/>
      <c r="N34" s="259"/>
      <c r="O34" s="258"/>
      <c r="P34" s="262"/>
    </row>
    <row r="35" spans="1:16" s="133" customFormat="1" ht="22.5" customHeight="1" x14ac:dyDescent="0.2">
      <c r="A35" s="218"/>
      <c r="B35" s="213"/>
      <c r="C35" s="216"/>
      <c r="D35" s="132"/>
      <c r="E35" s="260"/>
      <c r="F35" s="261"/>
      <c r="G35" s="260"/>
      <c r="H35" s="263"/>
      <c r="I35" s="218"/>
      <c r="J35" s="213"/>
      <c r="K35" s="275"/>
      <c r="L35" s="132"/>
      <c r="M35" s="260"/>
      <c r="N35" s="261"/>
      <c r="O35" s="260"/>
      <c r="P35" s="263"/>
    </row>
    <row r="36" spans="1:16" ht="20.149999999999999" customHeight="1" x14ac:dyDescent="0.2">
      <c r="A36" s="217">
        <v>7</v>
      </c>
      <c r="B36" s="214"/>
      <c r="C36" s="215"/>
      <c r="D36" s="131"/>
      <c r="E36" s="258"/>
      <c r="F36" s="259"/>
      <c r="G36" s="258"/>
      <c r="H36" s="262"/>
      <c r="I36" s="217">
        <v>17</v>
      </c>
      <c r="J36" s="214"/>
      <c r="K36" s="274"/>
      <c r="L36" s="131"/>
      <c r="M36" s="258"/>
      <c r="N36" s="259"/>
      <c r="O36" s="258"/>
      <c r="P36" s="262"/>
    </row>
    <row r="37" spans="1:16" s="133" customFormat="1" ht="18" customHeight="1" x14ac:dyDescent="0.2">
      <c r="A37" s="218"/>
      <c r="B37" s="213"/>
      <c r="C37" s="216"/>
      <c r="D37" s="132"/>
      <c r="E37" s="260"/>
      <c r="F37" s="261"/>
      <c r="G37" s="260"/>
      <c r="H37" s="263"/>
      <c r="I37" s="218"/>
      <c r="J37" s="213"/>
      <c r="K37" s="275"/>
      <c r="L37" s="132"/>
      <c r="M37" s="260"/>
      <c r="N37" s="261"/>
      <c r="O37" s="260"/>
      <c r="P37" s="263"/>
    </row>
    <row r="38" spans="1:16" ht="20.149999999999999" customHeight="1" x14ac:dyDescent="0.2">
      <c r="A38" s="217">
        <v>8</v>
      </c>
      <c r="B38" s="214"/>
      <c r="C38" s="215"/>
      <c r="D38" s="131"/>
      <c r="E38" s="258"/>
      <c r="F38" s="259"/>
      <c r="G38" s="258"/>
      <c r="H38" s="262"/>
      <c r="I38" s="217">
        <v>18</v>
      </c>
      <c r="J38" s="214"/>
      <c r="K38" s="274"/>
      <c r="L38" s="131"/>
      <c r="M38" s="258"/>
      <c r="N38" s="259"/>
      <c r="O38" s="258"/>
      <c r="P38" s="262"/>
    </row>
    <row r="39" spans="1:16" s="133" customFormat="1" ht="16.5" customHeight="1" x14ac:dyDescent="0.2">
      <c r="A39" s="218"/>
      <c r="B39" s="213"/>
      <c r="C39" s="216"/>
      <c r="D39" s="132"/>
      <c r="E39" s="260"/>
      <c r="F39" s="261"/>
      <c r="G39" s="260"/>
      <c r="H39" s="263"/>
      <c r="I39" s="218"/>
      <c r="J39" s="213"/>
      <c r="K39" s="275"/>
      <c r="L39" s="132"/>
      <c r="M39" s="260"/>
      <c r="N39" s="261"/>
      <c r="O39" s="260"/>
      <c r="P39" s="263"/>
    </row>
    <row r="40" spans="1:16" ht="20.149999999999999" customHeight="1" x14ac:dyDescent="0.2">
      <c r="A40" s="217">
        <v>9</v>
      </c>
      <c r="B40" s="214"/>
      <c r="C40" s="215"/>
      <c r="D40" s="131"/>
      <c r="E40" s="258"/>
      <c r="F40" s="259"/>
      <c r="G40" s="258"/>
      <c r="H40" s="262"/>
      <c r="I40" s="217">
        <v>19</v>
      </c>
      <c r="J40" s="214"/>
      <c r="K40" s="274"/>
      <c r="L40" s="131"/>
      <c r="M40" s="258"/>
      <c r="N40" s="259"/>
      <c r="O40" s="258"/>
      <c r="P40" s="262"/>
    </row>
    <row r="41" spans="1:16" s="133" customFormat="1" ht="19" customHeight="1" x14ac:dyDescent="0.2">
      <c r="A41" s="218"/>
      <c r="B41" s="213"/>
      <c r="C41" s="216"/>
      <c r="D41" s="132"/>
      <c r="E41" s="260"/>
      <c r="F41" s="261"/>
      <c r="G41" s="260"/>
      <c r="H41" s="263"/>
      <c r="I41" s="218"/>
      <c r="J41" s="213"/>
      <c r="K41" s="275"/>
      <c r="L41" s="132"/>
      <c r="M41" s="260"/>
      <c r="N41" s="261"/>
      <c r="O41" s="260"/>
      <c r="P41" s="263"/>
    </row>
    <row r="42" spans="1:16" ht="20.149999999999999" customHeight="1" x14ac:dyDescent="0.2">
      <c r="A42" s="217">
        <v>10</v>
      </c>
      <c r="B42" s="214"/>
      <c r="C42" s="215"/>
      <c r="D42" s="131"/>
      <c r="E42" s="258"/>
      <c r="F42" s="259"/>
      <c r="G42" s="258"/>
      <c r="H42" s="262"/>
      <c r="I42" s="217">
        <v>20</v>
      </c>
      <c r="J42" s="214"/>
      <c r="K42" s="274"/>
      <c r="L42" s="131"/>
      <c r="M42" s="258"/>
      <c r="N42" s="259"/>
      <c r="O42" s="258"/>
      <c r="P42" s="262"/>
    </row>
    <row r="43" spans="1:16" s="133" customFormat="1" ht="22" customHeight="1" thickBot="1" x14ac:dyDescent="0.25">
      <c r="A43" s="276"/>
      <c r="B43" s="277"/>
      <c r="C43" s="278"/>
      <c r="D43" s="134"/>
      <c r="E43" s="280"/>
      <c r="F43" s="281"/>
      <c r="G43" s="280"/>
      <c r="H43" s="282"/>
      <c r="I43" s="276"/>
      <c r="J43" s="277"/>
      <c r="K43" s="279"/>
      <c r="L43" s="134"/>
      <c r="M43" s="280"/>
      <c r="N43" s="281"/>
      <c r="O43" s="280"/>
      <c r="P43" s="282"/>
    </row>
    <row r="44" spans="1:16" s="154" customFormat="1" ht="33.5" customHeight="1" thickBot="1" x14ac:dyDescent="0.4">
      <c r="A44" s="158" t="s">
        <v>198</v>
      </c>
      <c r="B44" s="153"/>
      <c r="C44" s="153"/>
      <c r="D44" s="151" t="s">
        <v>199</v>
      </c>
      <c r="E44" s="153"/>
      <c r="F44" s="153"/>
      <c r="G44" s="153"/>
      <c r="H44" s="153"/>
      <c r="I44" s="153"/>
      <c r="J44" s="153"/>
      <c r="K44" s="153"/>
      <c r="L44" s="151"/>
      <c r="M44" s="153"/>
      <c r="N44" s="153"/>
      <c r="O44" s="153"/>
      <c r="P44" s="153"/>
    </row>
    <row r="45" spans="1:16" ht="33" customHeight="1" thickBot="1" x14ac:dyDescent="0.25">
      <c r="A45" s="331" t="s">
        <v>201</v>
      </c>
      <c r="B45" s="332"/>
      <c r="C45" s="155" t="s">
        <v>200</v>
      </c>
      <c r="D45" s="156"/>
      <c r="E45" s="128"/>
      <c r="F45" s="128"/>
      <c r="G45" s="147"/>
      <c r="H45" s="147"/>
      <c r="I45" s="287"/>
      <c r="J45" s="333"/>
      <c r="K45" s="149"/>
      <c r="L45" s="150"/>
      <c r="M45" s="148"/>
      <c r="N45" s="148"/>
      <c r="O45" s="148"/>
      <c r="P45" s="148"/>
    </row>
    <row r="46" spans="1:16" ht="22.5" customHeight="1" thickBot="1" x14ac:dyDescent="0.35">
      <c r="A46" s="135"/>
      <c r="B46" s="128"/>
      <c r="C46" s="159"/>
      <c r="D46" s="151" t="s">
        <v>217</v>
      </c>
      <c r="E46" s="128"/>
      <c r="F46" s="128"/>
      <c r="G46" s="147"/>
      <c r="H46" s="147"/>
      <c r="I46" s="147"/>
      <c r="J46" s="147"/>
      <c r="K46" s="149"/>
      <c r="L46" s="151"/>
      <c r="M46" s="148"/>
      <c r="N46" s="148"/>
      <c r="O46" s="148"/>
      <c r="P46" s="148"/>
    </row>
    <row r="47" spans="1:16" ht="35" customHeight="1" thickBot="1" x14ac:dyDescent="0.25">
      <c r="A47" s="287" t="s">
        <v>215</v>
      </c>
      <c r="B47" s="288"/>
      <c r="C47" s="155" t="s">
        <v>216</v>
      </c>
      <c r="D47" s="156"/>
      <c r="E47" s="136"/>
      <c r="F47" s="136"/>
      <c r="G47" s="136"/>
      <c r="H47" s="136"/>
      <c r="I47" s="289" t="s">
        <v>203</v>
      </c>
      <c r="J47" s="290"/>
      <c r="K47" s="291"/>
      <c r="L47" s="291"/>
      <c r="M47" s="291"/>
      <c r="N47" s="291"/>
      <c r="O47" s="291"/>
      <c r="P47" s="291"/>
    </row>
    <row r="48" spans="1:16" s="136" customFormat="1" ht="25" customHeight="1" x14ac:dyDescent="0.2">
      <c r="A48" s="119"/>
      <c r="C48" s="149"/>
      <c r="D48" s="150"/>
      <c r="J48" s="137"/>
      <c r="M48" s="142"/>
      <c r="N48" s="142"/>
      <c r="O48" s="142"/>
      <c r="P48" s="142"/>
    </row>
    <row r="49" spans="2:16" s="136" customFormat="1" ht="17" customHeight="1" x14ac:dyDescent="0.2">
      <c r="C49" s="149"/>
      <c r="D49" s="150"/>
      <c r="J49" s="137"/>
      <c r="K49" s="138"/>
      <c r="L49" s="138"/>
    </row>
    <row r="50" spans="2:16" s="136" customFormat="1" ht="15.75" customHeight="1" x14ac:dyDescent="0.2">
      <c r="B50" s="118"/>
      <c r="C50" s="118"/>
      <c r="D50" s="118"/>
      <c r="E50" s="118"/>
      <c r="F50" s="118"/>
      <c r="G50" s="118"/>
      <c r="H50" s="118"/>
      <c r="I50" s="118"/>
      <c r="J50" s="128"/>
      <c r="K50" s="118"/>
      <c r="L50" s="118"/>
      <c r="M50" s="118"/>
      <c r="N50" s="118"/>
      <c r="O50" s="118"/>
      <c r="P50" s="118"/>
    </row>
    <row r="52" spans="2:16" s="136" customFormat="1" ht="9.75" customHeight="1" x14ac:dyDescent="0.2">
      <c r="B52" s="118"/>
      <c r="C52" s="118"/>
      <c r="D52" s="118"/>
      <c r="E52" s="118"/>
      <c r="F52" s="118"/>
      <c r="G52" s="118"/>
      <c r="H52" s="118"/>
      <c r="I52" s="118"/>
      <c r="J52" s="128"/>
      <c r="K52" s="118"/>
      <c r="L52" s="118"/>
      <c r="M52" s="118"/>
      <c r="N52" s="118"/>
      <c r="O52" s="118"/>
      <c r="P52" s="118"/>
    </row>
    <row r="53" spans="2:16" ht="18.75" customHeight="1" x14ac:dyDescent="0.2"/>
    <row r="54" spans="2:16" ht="18.75" customHeight="1" x14ac:dyDescent="0.2"/>
    <row r="55" spans="2:16" ht="18.75" customHeight="1" x14ac:dyDescent="0.2"/>
    <row r="56" spans="2:16" ht="18.75" customHeight="1" x14ac:dyDescent="0.2"/>
    <row r="57" spans="2:16" ht="18.75" customHeight="1" x14ac:dyDescent="0.2"/>
    <row r="58" spans="2:16" ht="18.75" customHeight="1" x14ac:dyDescent="0.2"/>
    <row r="59" spans="2:16" ht="18.75" customHeight="1" x14ac:dyDescent="0.2"/>
    <row r="60" spans="2:16" ht="18.75" customHeight="1" x14ac:dyDescent="0.2"/>
    <row r="61" spans="2:16" ht="18.75" customHeight="1" x14ac:dyDescent="0.2"/>
    <row r="62" spans="2:16" ht="18.75" customHeight="1" x14ac:dyDescent="0.2"/>
    <row r="63" spans="2:16" ht="18.75" customHeight="1" x14ac:dyDescent="0.2"/>
    <row r="64" spans="2:16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</sheetData>
  <mergeCells count="154">
    <mergeCell ref="A47:B47"/>
    <mergeCell ref="A45:B45"/>
    <mergeCell ref="A4:P4"/>
    <mergeCell ref="A18:C18"/>
    <mergeCell ref="D18:H18"/>
    <mergeCell ref="I18:K18"/>
    <mergeCell ref="L18:P18"/>
    <mergeCell ref="I10:K10"/>
    <mergeCell ref="I11:K11"/>
    <mergeCell ref="M10:P11"/>
    <mergeCell ref="L10:L11"/>
    <mergeCell ref="E11:H11"/>
    <mergeCell ref="C11:D11"/>
    <mergeCell ref="A11:B11"/>
    <mergeCell ref="E10:H10"/>
    <mergeCell ref="C10:D10"/>
    <mergeCell ref="A10:B10"/>
    <mergeCell ref="C16:D16"/>
    <mergeCell ref="E16:J16"/>
    <mergeCell ref="K16:P16"/>
    <mergeCell ref="O32:P33"/>
    <mergeCell ref="M34:N35"/>
    <mergeCell ref="O34:P35"/>
    <mergeCell ref="I45:J45"/>
    <mergeCell ref="I47:P47"/>
    <mergeCell ref="M36:N37"/>
    <mergeCell ref="O36:P37"/>
    <mergeCell ref="M38:N39"/>
    <mergeCell ref="O38:P39"/>
    <mergeCell ref="M40:N41"/>
    <mergeCell ref="O40:P41"/>
    <mergeCell ref="M42:N43"/>
    <mergeCell ref="O42:P43"/>
    <mergeCell ref="J36:J37"/>
    <mergeCell ref="K36:K37"/>
    <mergeCell ref="B38:B39"/>
    <mergeCell ref="J38:J39"/>
    <mergeCell ref="K38:K39"/>
    <mergeCell ref="A36:A37"/>
    <mergeCell ref="B36:B37"/>
    <mergeCell ref="C36:C37"/>
    <mergeCell ref="E42:F43"/>
    <mergeCell ref="G42:H43"/>
    <mergeCell ref="M22:N23"/>
    <mergeCell ref="E24:F25"/>
    <mergeCell ref="G24:H25"/>
    <mergeCell ref="E26:F27"/>
    <mergeCell ref="G26:H27"/>
    <mergeCell ref="E28:F29"/>
    <mergeCell ref="G28:H29"/>
    <mergeCell ref="E30:F31"/>
    <mergeCell ref="G30:H31"/>
    <mergeCell ref="J30:J31"/>
    <mergeCell ref="K30:K31"/>
    <mergeCell ref="J28:J29"/>
    <mergeCell ref="K28:K29"/>
    <mergeCell ref="E22:F23"/>
    <mergeCell ref="G22:H23"/>
    <mergeCell ref="I22:I23"/>
    <mergeCell ref="A42:A43"/>
    <mergeCell ref="B42:B43"/>
    <mergeCell ref="C42:C43"/>
    <mergeCell ref="J42:J43"/>
    <mergeCell ref="K42:K43"/>
    <mergeCell ref="I42:I43"/>
    <mergeCell ref="I40:I41"/>
    <mergeCell ref="J40:J41"/>
    <mergeCell ref="K40:K41"/>
    <mergeCell ref="A40:A41"/>
    <mergeCell ref="B40:B41"/>
    <mergeCell ref="C40:C41"/>
    <mergeCell ref="E38:F39"/>
    <mergeCell ref="G38:H39"/>
    <mergeCell ref="I38:I39"/>
    <mergeCell ref="K34:K35"/>
    <mergeCell ref="J32:J33"/>
    <mergeCell ref="I34:I35"/>
    <mergeCell ref="K32:K33"/>
    <mergeCell ref="I26:I27"/>
    <mergeCell ref="J26:J27"/>
    <mergeCell ref="K26:K27"/>
    <mergeCell ref="J34:J35"/>
    <mergeCell ref="A34:A35"/>
    <mergeCell ref="K20:K21"/>
    <mergeCell ref="M20:P20"/>
    <mergeCell ref="E21:F21"/>
    <mergeCell ref="G21:H21"/>
    <mergeCell ref="M21:N21"/>
    <mergeCell ref="O21:P21"/>
    <mergeCell ref="E36:F37"/>
    <mergeCell ref="G36:H37"/>
    <mergeCell ref="O22:P23"/>
    <mergeCell ref="J22:J23"/>
    <mergeCell ref="K22:K23"/>
    <mergeCell ref="I24:I25"/>
    <mergeCell ref="J24:J25"/>
    <mergeCell ref="K24:K25"/>
    <mergeCell ref="M24:N25"/>
    <mergeCell ref="O24:P25"/>
    <mergeCell ref="M26:N27"/>
    <mergeCell ref="O26:P27"/>
    <mergeCell ref="M28:N29"/>
    <mergeCell ref="O28:P29"/>
    <mergeCell ref="M30:N31"/>
    <mergeCell ref="O30:P31"/>
    <mergeCell ref="M32:N33"/>
    <mergeCell ref="I20:I21"/>
    <mergeCell ref="A1:P1"/>
    <mergeCell ref="A3:P3"/>
    <mergeCell ref="L5:P7"/>
    <mergeCell ref="E40:F41"/>
    <mergeCell ref="G40:H41"/>
    <mergeCell ref="A30:A31"/>
    <mergeCell ref="B30:B31"/>
    <mergeCell ref="C30:C31"/>
    <mergeCell ref="A28:A29"/>
    <mergeCell ref="B28:B29"/>
    <mergeCell ref="C28:C29"/>
    <mergeCell ref="I28:I29"/>
    <mergeCell ref="I30:I31"/>
    <mergeCell ref="A32:A33"/>
    <mergeCell ref="B32:B33"/>
    <mergeCell ref="C32:C33"/>
    <mergeCell ref="I32:I33"/>
    <mergeCell ref="C38:C39"/>
    <mergeCell ref="E32:F33"/>
    <mergeCell ref="G32:H33"/>
    <mergeCell ref="E34:F35"/>
    <mergeCell ref="G34:H35"/>
    <mergeCell ref="I36:I37"/>
    <mergeCell ref="J20:J21"/>
    <mergeCell ref="B34:B35"/>
    <mergeCell ref="C34:C35"/>
    <mergeCell ref="A38:A39"/>
    <mergeCell ref="A12:B12"/>
    <mergeCell ref="C12:K12"/>
    <mergeCell ref="M12:P12"/>
    <mergeCell ref="A22:A23"/>
    <mergeCell ref="B22:B23"/>
    <mergeCell ref="C22:C23"/>
    <mergeCell ref="A26:A27"/>
    <mergeCell ref="B26:B27"/>
    <mergeCell ref="C26:C27"/>
    <mergeCell ref="A24:A25"/>
    <mergeCell ref="B24:B25"/>
    <mergeCell ref="C24:C25"/>
    <mergeCell ref="A13:B15"/>
    <mergeCell ref="H14:K14"/>
    <mergeCell ref="C15:P15"/>
    <mergeCell ref="A16:B16"/>
    <mergeCell ref="A20:A21"/>
    <mergeCell ref="B20:B21"/>
    <mergeCell ref="C20:C21"/>
    <mergeCell ref="E20:H20"/>
  </mergeCells>
  <phoneticPr fontId="1" type="Hiragana" alignment="center"/>
  <dataValidations count="4">
    <dataValidation type="list" allowBlank="1" showInputMessage="1" showErrorMessage="1" sqref="B22:B43 J22:J43">
      <formula1>"男,女"</formula1>
    </dataValidation>
    <dataValidation type="list" allowBlank="1" showInputMessage="1" showErrorMessage="1" sqref="G22:G43 O22:O43 E22:E43 M22:M43">
      <formula1>"○"</formula1>
    </dataValidation>
    <dataValidation type="list" allowBlank="1" showInputMessage="1" showErrorMessage="1" sqref="L18:P18">
      <formula1>"1泊2食,1泊夕食,1泊朝食,1泊素泊まり"</formula1>
    </dataValidation>
    <dataValidation type="list" allowBlank="1" showInputMessage="1" showErrorMessage="1" sqref="D18:H18">
      <formula1>"Sランク,Aランク,Bランク"</formula1>
    </dataValidation>
  </dataValidations>
  <hyperlinks>
    <hyperlink ref="A4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2"/>
  <headerFooter>
    <oddHeader xml:space="preserve">&amp;L&amp;18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</xm:f>
          </x14:formula1>
          <xm:sqref>K22:K43 C22:C43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3" x14ac:dyDescent="0.2"/>
  <cols>
    <col min="1" max="1" width="18.08984375" bestFit="1" customWidth="1"/>
  </cols>
  <sheetData>
    <row r="1" spans="1:1" x14ac:dyDescent="0.2">
      <c r="A1" t="s">
        <v>181</v>
      </c>
    </row>
    <row r="2" spans="1:1" x14ac:dyDescent="0.2">
      <c r="A2" t="s">
        <v>185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189</v>
      </c>
    </row>
    <row r="6" spans="1:1" x14ac:dyDescent="0.2">
      <c r="A6" t="s">
        <v>190</v>
      </c>
    </row>
    <row r="7" spans="1:1" x14ac:dyDescent="0.2">
      <c r="A7" t="s">
        <v>188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申込要項1</vt:lpstr>
      <vt:lpstr>申込要項２</vt:lpstr>
      <vt:lpstr>提供数一覧</vt:lpstr>
      <vt:lpstr>宿泊施設 (要項)2</vt:lpstr>
      <vt:lpstr>宿泊者名簿</vt:lpstr>
      <vt:lpstr>Sheet1</vt:lpstr>
      <vt:lpstr>'宿泊施設 (要項)2'!Print_Area</vt:lpstr>
      <vt:lpstr>宿泊者名簿!Print_Area</vt:lpstr>
      <vt:lpstr>申込要項1!Print_Area</vt:lpstr>
      <vt:lpstr>提供数一覧!Print_Area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N100684</dc:creator>
  <cp:lastModifiedBy>沢英樹</cp:lastModifiedBy>
  <cp:lastPrinted>2024-06-13T05:51:50Z</cp:lastPrinted>
  <dcterms:created xsi:type="dcterms:W3CDTF">2006-06-19T13:50:44Z</dcterms:created>
  <dcterms:modified xsi:type="dcterms:W3CDTF">2024-06-13T05:53:00Z</dcterms:modified>
</cp:coreProperties>
</file>