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6F9F97AC-9365-4415-9E8B-833E3AC7029B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表面!$A$1:$Y$44</definedName>
    <definedName name="_xlnm.Print_Area" localSheetId="1">裏面!$A$1:$AA$31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T17" i="2" l="1"/>
  <c r="S34" i="1" l="1"/>
  <c r="S37" i="1" s="1"/>
  <c r="D21" i="2"/>
  <c r="T21" i="2" l="1"/>
  <c r="T24" i="2" s="1"/>
  <c r="D28" i="2" s="1"/>
  <c r="T28" i="2" s="1"/>
  <c r="C41" i="1"/>
  <c r="S41" i="1" s="1"/>
</calcChain>
</file>

<file path=xl/sharedStrings.xml><?xml version="1.0" encoding="utf-8"?>
<sst xmlns="http://schemas.openxmlformats.org/spreadsheetml/2006/main" count="100" uniqueCount="50">
  <si>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</si>
  <si>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</si>
  <si>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</si>
  <si>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</si>
  <si>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</si>
  <si>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1"/>
  </si>
  <si>
    <t>売上高減少方式で申請
（裏面へ進みます）</t>
    <phoneticPr fontId="1"/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</si>
  <si>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</si>
  <si>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</si>
  <si>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</si>
  <si>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</si>
  <si>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</si>
  <si>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</si>
  <si>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</si>
  <si>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</si>
  <si>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</si>
  <si>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</si>
  <si>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</si>
  <si>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</si>
  <si>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</si>
  <si>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</si>
  <si>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</si>
  <si>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</si>
  <si>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1"/>
  </si>
  <si>
    <t>いいえ</t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</si>
  <si>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</si>
  <si>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</si>
  <si>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</si>
  <si>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【売上高減少方式】</t>
    <rPh sb="4" eb="6">
      <t>ゲンショウ</t>
    </rPh>
    <phoneticPr fontId="1"/>
  </si>
  <si>
    <t>申請できません
（中小企業者等の場合は、売上高方式（前頁）により申請できます）</t>
    <rPh sb="0" eb="2">
      <t>シンセイ</t>
    </rPh>
    <phoneticPr fontId="1"/>
  </si>
  <si>
    <t>－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</si>
  <si>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</si>
  <si>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</si>
  <si>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⑦</t>
    <phoneticPr fontId="1"/>
  </si>
  <si>
    <t>✔</t>
    <phoneticPr fontId="1"/>
  </si>
  <si>
    <t>千円未満切上</t>
    <rPh sb="0" eb="2">
      <t>センエン</t>
    </rPh>
    <rPh sb="2" eb="4">
      <t>ミマン</t>
    </rPh>
    <rPh sb="4" eb="6">
      <t>キリア</t>
    </rPh>
    <phoneticPr fontId="1"/>
  </si>
  <si>
    <t>支給額は１日あたり３万円です。</t>
    <rPh sb="10" eb="11">
      <t>マン</t>
    </rPh>
    <phoneticPr fontId="1"/>
  </si>
  <si>
    <t>※最大10万円</t>
    <rPh sb="1" eb="3">
      <t>サイダイ</t>
    </rPh>
    <rPh sb="5" eb="7">
      <t>マンエン</t>
    </rPh>
    <phoneticPr fontId="1"/>
  </si>
  <si>
    <t>※最大20万円</t>
    <rPh sb="1" eb="3">
      <t>サイダイ</t>
    </rPh>
    <rPh sb="5" eb="7">
      <t>マンエン</t>
    </rPh>
    <phoneticPr fontId="1"/>
  </si>
  <si>
    <r>
      <rPr>
        <b/>
        <u/>
        <sz val="12"/>
        <color theme="1"/>
        <rFont val="BIZ UDゴシック"/>
        <family val="3"/>
        <charset val="128"/>
      </rPr>
      <t>上記内容で申請します</t>
    </r>
    <r>
      <rPr>
        <b/>
        <sz val="12"/>
        <color rgb="FFFF0000"/>
        <rFont val="BIZ UDゴシック"/>
        <family val="3"/>
        <charset val="128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1"/>
  </si>
  <si>
    <t>別添２</t>
    <rPh sb="0" eb="2">
      <t>ベッテン</t>
    </rPh>
    <phoneticPr fontId="1"/>
  </si>
  <si>
    <t>令和４年３月の売上高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</si>
  <si>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r>
      <t>別添２（「</t>
    </r>
    <r>
      <rPr>
        <b/>
        <u/>
        <sz val="11"/>
        <color theme="1"/>
        <rFont val="BIZ UDゴシック"/>
        <family val="3"/>
        <charset val="128"/>
      </rPr>
      <t>午後８時までの時短</t>
    </r>
    <r>
      <rPr>
        <b/>
        <sz val="11"/>
        <color theme="1"/>
        <rFont val="BIZ UDゴシック"/>
        <family val="3"/>
        <charset val="128"/>
      </rPr>
      <t>」又は「</t>
    </r>
    <r>
      <rPr>
        <b/>
        <u/>
        <sz val="11"/>
        <color theme="1"/>
        <rFont val="BIZ UDゴシック"/>
        <family val="3"/>
        <charset val="128"/>
      </rPr>
      <t>休業</t>
    </r>
    <r>
      <rPr>
        <b/>
        <sz val="11"/>
        <color theme="1"/>
        <rFont val="BIZ UDゴシック"/>
        <family val="3"/>
        <charset val="128"/>
      </rPr>
      <t>」を選択した認証店及び非認証店）</t>
    </r>
    <rPh sb="0" eb="2">
      <t>ベッテン</t>
    </rPh>
    <rPh sb="5" eb="7">
      <t>ゴゴ</t>
    </rPh>
    <rPh sb="8" eb="9">
      <t>ジ</t>
    </rPh>
    <rPh sb="12" eb="14">
      <t>ジタン</t>
    </rPh>
    <rPh sb="15" eb="16">
      <t>マタ</t>
    </rPh>
    <rPh sb="18" eb="20">
      <t>キュウギョウ</t>
    </rPh>
    <rPh sb="22" eb="24">
      <t>センタク</t>
    </rPh>
    <rPh sb="26" eb="28">
      <t>ニンショウ</t>
    </rPh>
    <rPh sb="28" eb="29">
      <t>テン</t>
    </rPh>
    <rPh sb="29" eb="30">
      <t>オヨ</t>
    </rPh>
    <rPh sb="31" eb="32">
      <t>ヒ</t>
    </rPh>
    <rPh sb="32" eb="34">
      <t>ニンショウ</t>
    </rPh>
    <rPh sb="34" eb="35">
      <t>テン</t>
    </rPh>
    <rPh sb="35" eb="36">
      <t>ジュウヨウ</t>
    </rPh>
    <phoneticPr fontId="1"/>
  </si>
  <si>
    <t>平成31年、令和２年又は
令和３年３月の売上高</t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18" eb="19">
      <t>ガツ</t>
    </rPh>
    <rPh sb="20" eb="23">
      <t>ウリアゲダカ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</si>
  <si>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</si>
  <si>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7" eb="9">
      <t>ゲンソク</t>
    </rPh>
    <phoneticPr fontId="1"/>
  </si>
  <si>
    <t>⑥</t>
    <phoneticPr fontId="1"/>
  </si>
  <si>
    <t>平成31年、令和２年又は令和３年いずれかの３月と比べて
令和４年の３月の売上高は減少していますか？</t>
    <phoneticPr fontId="1"/>
  </si>
  <si>
    <t>①－②</t>
    <phoneticPr fontId="1"/>
  </si>
  <si>
    <t>平成31年、令和２年又は令和３年いずれかの３月の
売上高は１日あたり７５，０００円を超えますか？
（1日あたりの売上高＝３月の売上高÷３１）</t>
    <rPh sb="61" eb="62">
      <t>ガツ</t>
    </rPh>
    <rPh sb="63" eb="66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</si>
</sst>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0" borderId="8" xfId="1" applyFont="1" applyBorder="1" applyAlignment="1">
      <alignment vertical="center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 wrapText="1" shrinkToFit="1"/>
    </xf>
    <xf numFmtId="38" fontId="4" fillId="3" borderId="8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8" fontId="4" fillId="0" borderId="8" xfId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33</xdr:row>
      <xdr:rowOff>311150</xdr:rowOff>
    </xdr:from>
    <xdr:to>
      <xdr:col>19</xdr:col>
      <xdr:colOff>266700</xdr:colOff>
      <xdr:row>35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38</xdr:row>
      <xdr:rowOff>0</xdr:rowOff>
    </xdr:from>
    <xdr:to>
      <xdr:col>4</xdr:col>
      <xdr:colOff>12700</xdr:colOff>
      <xdr:row>39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90600" y="8959850"/>
          <a:ext cx="0" cy="146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16</xdr:row>
      <xdr:rowOff>222250</xdr:rowOff>
    </xdr:from>
    <xdr:to>
      <xdr:col>20</xdr:col>
      <xdr:colOff>158750</xdr:colOff>
      <xdr:row>18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16</xdr:row>
      <xdr:rowOff>228600</xdr:rowOff>
    </xdr:from>
    <xdr:to>
      <xdr:col>4</xdr:col>
      <xdr:colOff>158750</xdr:colOff>
      <xdr:row>18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755650</xdr:rowOff>
    </xdr:from>
    <xdr:to>
      <xdr:col>8</xdr:col>
      <xdr:colOff>0</xdr:colOff>
      <xdr:row>20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18</xdr:row>
      <xdr:rowOff>755650</xdr:rowOff>
    </xdr:from>
    <xdr:to>
      <xdr:col>1</xdr:col>
      <xdr:colOff>190500</xdr:colOff>
      <xdr:row>30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20</xdr:row>
      <xdr:rowOff>0</xdr:rowOff>
    </xdr:from>
    <xdr:to>
      <xdr:col>5</xdr:col>
      <xdr:colOff>203200</xdr:colOff>
      <xdr:row>28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298950"/>
          <a:ext cx="1422400" cy="185420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平成</a:t>
          </a:r>
          <a:r>
            <a:rPr lang="en-US" alt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31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年、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年又は令和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年いずれかの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３月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と令和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４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年の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月の売上高減少額が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、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１日あたり２５万円を超えている場合は、売上高減少方式も選択可能です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。</a:t>
          </a:r>
        </a:p>
      </xdr:txBody>
    </xdr:sp>
    <xdr:clientData/>
  </xdr:twoCellAnchor>
  <xdr:twoCellAnchor>
    <xdr:from>
      <xdr:col>4</xdr:col>
      <xdr:colOff>25400</xdr:colOff>
      <xdr:row>10</xdr:row>
      <xdr:rowOff>69850</xdr:rowOff>
    </xdr:from>
    <xdr:to>
      <xdr:col>26</xdr:col>
      <xdr:colOff>31750</xdr:colOff>
      <xdr:row>12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CE52114-C7A3-4B02-A39B-D28D2F11CC00}"/>
            </a:ext>
          </a:extLst>
        </xdr:cNvPr>
        <xdr:cNvSpPr/>
      </xdr:nvSpPr>
      <xdr:spPr>
        <a:xfrm>
          <a:off x="1003300" y="20955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20</xdr:row>
      <xdr:rowOff>311150</xdr:rowOff>
    </xdr:from>
    <xdr:to>
      <xdr:col>20</xdr:col>
      <xdr:colOff>266700</xdr:colOff>
      <xdr:row>22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7</xdr:row>
      <xdr:rowOff>222250</xdr:rowOff>
    </xdr:from>
    <xdr:to>
      <xdr:col>3</xdr:col>
      <xdr:colOff>88900</xdr:colOff>
      <xdr:row>13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7</xdr:row>
      <xdr:rowOff>222250</xdr:rowOff>
    </xdr:from>
    <xdr:to>
      <xdr:col>14</xdr:col>
      <xdr:colOff>177800</xdr:colOff>
      <xdr:row>9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18</xdr:row>
      <xdr:rowOff>0</xdr:rowOff>
    </xdr:from>
    <xdr:to>
      <xdr:col>5</xdr:col>
      <xdr:colOff>12700</xdr:colOff>
      <xdr:row>19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1009650" y="454660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12700</xdr:rowOff>
    </xdr:from>
    <xdr:to>
      <xdr:col>22</xdr:col>
      <xdr:colOff>12700</xdr:colOff>
      <xdr:row>5</xdr:row>
      <xdr:rowOff>161925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70D06B0-5956-477F-9CBC-B1BE4A69726C}"/>
            </a:ext>
          </a:extLst>
        </xdr:cNvPr>
        <xdr:cNvSpPr/>
      </xdr:nvSpPr>
      <xdr:spPr>
        <a:xfrm>
          <a:off x="88900" y="381000"/>
          <a:ext cx="5384800" cy="5111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12700</xdr:colOff>
      <xdr:row>25</xdr:row>
      <xdr:rowOff>0</xdr:rowOff>
    </xdr:from>
    <xdr:to>
      <xdr:col>5</xdr:col>
      <xdr:colOff>12700</xdr:colOff>
      <xdr:row>26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B49E6EF5-382F-45FF-A2A0-CD2617C19EFC}"/>
            </a:ext>
          </a:extLst>
        </xdr:cNvPr>
        <xdr:cNvCxnSpPr/>
      </xdr:nvCxnSpPr>
      <xdr:spPr>
        <a:xfrm>
          <a:off x="1009650" y="455295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BJ72"/>
  <sheetViews>
    <sheetView showZeros="0" tabSelected="1" view="pageBreakPreview" zoomScaleNormal="100" zoomScaleSheetLayoutView="100" workbookViewId="0">
      <selection activeCell="W6" sqref="W6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style="40" customWidth="1"/>
    <col min="59" max="62" width="8.6640625" style="40"/>
  </cols>
  <sheetData>
    <row r="1" spans="1:62" s="2" customFormat="1" ht="13" x14ac:dyDescent="0.55000000000000004">
      <c r="A1" s="1" t="s">
        <v>27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2" customFormat="1" ht="13" x14ac:dyDescent="0.55000000000000004">
      <c r="A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2" customFormat="1" ht="20" customHeight="1" x14ac:dyDescent="0.55000000000000004">
      <c r="G3" s="52" t="s">
        <v>42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2"/>
      <c r="AA3" s="3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62" s="2" customFormat="1" ht="18" customHeight="1" x14ac:dyDescent="0.55000000000000004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2" customFormat="1" ht="6" customHeight="1" thickBot="1" x14ac:dyDescent="0.6"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2" customFormat="1" ht="33.5" customHeight="1" thickBot="1" x14ac:dyDescent="0.6">
      <c r="A7" s="57" t="s">
        <v>21</v>
      </c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S7" s="79"/>
      <c r="T7" s="79"/>
      <c r="U7" s="79"/>
      <c r="V7" s="79"/>
      <c r="W7" s="79"/>
      <c r="X7" s="79"/>
      <c r="Y7" s="7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2" customFormat="1" ht="12" customHeight="1" x14ac:dyDescent="0.55000000000000004"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35" customFormat="1" ht="18" customHeight="1" x14ac:dyDescent="0.55000000000000004">
      <c r="A9" s="33" t="s">
        <v>1</v>
      </c>
      <c r="B9" s="34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35" customFormat="1" ht="18" customHeight="1" x14ac:dyDescent="0.55000000000000004">
      <c r="A10" s="36" t="s">
        <v>2</v>
      </c>
      <c r="B10" s="34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2" customFormat="1" ht="8" customHeight="1" x14ac:dyDescent="0.55000000000000004"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2" customFormat="1" ht="20" customHeight="1" thickBot="1" x14ac:dyDescent="0.6">
      <c r="A12" s="78" t="s">
        <v>4</v>
      </c>
      <c r="B12" s="78"/>
      <c r="C12" s="78"/>
      <c r="D12" s="7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2" customFormat="1" ht="18" customHeight="1" x14ac:dyDescent="0.55000000000000004">
      <c r="A13" s="70" t="s">
        <v>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2" customFormat="1" ht="16" customHeight="1" x14ac:dyDescent="0.55000000000000004">
      <c r="A14" s="64" t="s">
        <v>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2" customFormat="1" ht="16" customHeight="1" x14ac:dyDescent="0.55000000000000004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2" customFormat="1" ht="16" customHeight="1" x14ac:dyDescent="0.55000000000000004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2" customFormat="1" ht="16" customHeight="1" thickBot="1" x14ac:dyDescent="0.6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9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31" customFormat="1" ht="20" customHeight="1" thickBot="1" x14ac:dyDescent="0.6">
      <c r="F18" s="31" t="s">
        <v>25</v>
      </c>
      <c r="V18" s="31" t="s">
        <v>24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s="2" customFormat="1" ht="60" customHeight="1" thickBot="1" x14ac:dyDescent="0.6">
      <c r="A19" s="75" t="s">
        <v>49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5"/>
      <c r="Q19" s="5"/>
      <c r="S19" s="61" t="s">
        <v>6</v>
      </c>
      <c r="T19" s="62"/>
      <c r="U19" s="62"/>
      <c r="V19" s="62"/>
      <c r="W19" s="62"/>
      <c r="X19" s="62"/>
      <c r="Y19" s="6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31" customFormat="1" ht="20" customHeight="1" thickBot="1" x14ac:dyDescent="0.6">
      <c r="C20" s="31" t="s">
        <v>25</v>
      </c>
      <c r="J20" s="31" t="s">
        <v>26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</row>
    <row r="21" spans="1:62" s="2" customFormat="1" ht="9.5" customHeight="1" x14ac:dyDescent="0.55000000000000004"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2" customFormat="1" ht="13" x14ac:dyDescent="0.55000000000000004">
      <c r="G22" s="9"/>
      <c r="H22" s="10" t="s">
        <v>36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2" customFormat="1" ht="13.5" thickBot="1" x14ac:dyDescent="0.6">
      <c r="G23" s="9"/>
      <c r="H23" s="11" t="s">
        <v>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2" customFormat="1" ht="13" x14ac:dyDescent="0.55000000000000004">
      <c r="G24" s="9"/>
      <c r="H24" s="11"/>
      <c r="I24" s="11"/>
      <c r="J24" s="11"/>
      <c r="K24" s="11"/>
      <c r="L24" s="11"/>
      <c r="M24" s="42" t="s">
        <v>44</v>
      </c>
      <c r="N24" s="43"/>
      <c r="O24" s="43"/>
      <c r="P24" s="43"/>
      <c r="Q24" s="43"/>
      <c r="R24" s="44"/>
      <c r="S24" s="11"/>
      <c r="T24" s="42" t="s">
        <v>11</v>
      </c>
      <c r="U24" s="43"/>
      <c r="V24" s="43"/>
      <c r="W24" s="43"/>
      <c r="X24" s="44"/>
      <c r="Y24" s="1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2" customFormat="1" ht="26" customHeight="1" thickBot="1" x14ac:dyDescent="0.6">
      <c r="G25" s="9"/>
      <c r="H25" s="74">
        <v>30000</v>
      </c>
      <c r="I25" s="74"/>
      <c r="J25" s="74"/>
      <c r="K25" s="11" t="s">
        <v>8</v>
      </c>
      <c r="L25" s="13" t="s">
        <v>9</v>
      </c>
      <c r="M25" s="53"/>
      <c r="N25" s="54"/>
      <c r="O25" s="54"/>
      <c r="P25" s="54"/>
      <c r="Q25" s="54"/>
      <c r="R25" s="14" t="s">
        <v>13</v>
      </c>
      <c r="S25" s="13" t="s">
        <v>10</v>
      </c>
      <c r="T25" s="55">
        <f>H25*M25</f>
        <v>0</v>
      </c>
      <c r="U25" s="56"/>
      <c r="V25" s="56"/>
      <c r="W25" s="56"/>
      <c r="X25" s="14" t="s">
        <v>8</v>
      </c>
      <c r="Y25" s="1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2" customFormat="1" ht="12" customHeight="1" thickBot="1" x14ac:dyDescent="0.6">
      <c r="G26" s="9"/>
      <c r="H26" s="15"/>
      <c r="I26" s="15"/>
      <c r="J26" s="15"/>
      <c r="K26" s="11"/>
      <c r="L26" s="11"/>
      <c r="M26" s="13"/>
      <c r="N26" s="13"/>
      <c r="O26" s="13"/>
      <c r="P26" s="13"/>
      <c r="Q26" s="13"/>
      <c r="R26" s="13"/>
      <c r="S26" s="11"/>
      <c r="T26" s="13"/>
      <c r="U26" s="13"/>
      <c r="V26" s="13"/>
      <c r="W26" s="13"/>
      <c r="X26" s="13"/>
      <c r="Y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2" customFormat="1" ht="18.5" customHeight="1" thickBot="1" x14ac:dyDescent="0.6">
      <c r="G27" s="9"/>
      <c r="H27" s="16"/>
      <c r="I27" s="11"/>
      <c r="J27" s="17" t="s">
        <v>39</v>
      </c>
      <c r="K27" s="11"/>
      <c r="L27" s="11"/>
      <c r="M27" s="18"/>
      <c r="N27" s="18"/>
      <c r="O27" s="18"/>
      <c r="P27" s="18"/>
      <c r="Q27" s="18"/>
      <c r="R27" s="18"/>
      <c r="S27" s="11"/>
      <c r="T27" s="11"/>
      <c r="U27" s="11"/>
      <c r="V27" s="11"/>
      <c r="W27" s="11"/>
      <c r="X27" s="11"/>
      <c r="Y27" s="12"/>
      <c r="Z27" s="2" t="s">
        <v>34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2" customFormat="1" ht="6.5" customHeight="1" thickBot="1" x14ac:dyDescent="0.6"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2" customFormat="1" ht="13" x14ac:dyDescent="0.55000000000000004"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2" customFormat="1" ht="18" customHeight="1" thickBot="1" x14ac:dyDescent="0.6"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2" customFormat="1" ht="9" customHeight="1" x14ac:dyDescent="0.5500000000000000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2" customFormat="1" ht="13.5" thickBot="1" x14ac:dyDescent="0.6">
      <c r="A32" s="9"/>
      <c r="B32" s="11" t="s">
        <v>22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2" customFormat="1" ht="30" customHeight="1" x14ac:dyDescent="0.55000000000000004">
      <c r="A33" s="9"/>
      <c r="B33" s="47" t="s">
        <v>43</v>
      </c>
      <c r="C33" s="43"/>
      <c r="D33" s="43"/>
      <c r="E33" s="43"/>
      <c r="F33" s="43"/>
      <c r="G33" s="43"/>
      <c r="H33" s="44"/>
      <c r="I33" s="11"/>
      <c r="J33" s="11"/>
      <c r="K33" s="11"/>
      <c r="L33" s="11"/>
      <c r="M33" s="11"/>
      <c r="N33" s="11"/>
      <c r="O33" s="11"/>
      <c r="P33" s="11"/>
      <c r="Q33" s="11"/>
      <c r="R33" s="42"/>
      <c r="S33" s="43"/>
      <c r="T33" s="43"/>
      <c r="U33" s="43"/>
      <c r="V33" s="43"/>
      <c r="W33" s="43"/>
      <c r="X33" s="44"/>
      <c r="Y33" s="1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2" customFormat="1" ht="26" customHeight="1" thickBot="1" x14ac:dyDescent="0.6">
      <c r="A34" s="9"/>
      <c r="B34" s="41" t="s">
        <v>12</v>
      </c>
      <c r="C34" s="48"/>
      <c r="D34" s="48"/>
      <c r="E34" s="48"/>
      <c r="F34" s="48"/>
      <c r="G34" s="48"/>
      <c r="H34" s="14" t="s">
        <v>8</v>
      </c>
      <c r="I34" s="50" t="s">
        <v>14</v>
      </c>
      <c r="J34" s="51"/>
      <c r="K34" s="13">
        <v>31</v>
      </c>
      <c r="L34" s="13" t="s">
        <v>13</v>
      </c>
      <c r="M34" s="27" t="s">
        <v>9</v>
      </c>
      <c r="N34" s="22">
        <v>0.4</v>
      </c>
      <c r="O34" s="49" t="s">
        <v>10</v>
      </c>
      <c r="P34" s="49"/>
      <c r="Q34" s="27"/>
      <c r="R34" s="23" t="s">
        <v>15</v>
      </c>
      <c r="S34" s="45">
        <f>ROUNDUP(C34/K34*N34,0)</f>
        <v>0</v>
      </c>
      <c r="T34" s="45"/>
      <c r="U34" s="45"/>
      <c r="V34" s="45"/>
      <c r="W34" s="45"/>
      <c r="X34" s="14" t="s">
        <v>8</v>
      </c>
      <c r="Y34" s="1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2" customFormat="1" ht="12" customHeight="1" thickBot="1" x14ac:dyDescent="0.6">
      <c r="A35" s="9"/>
      <c r="B35" s="28" t="s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11" t="s">
        <v>35</v>
      </c>
      <c r="W35" s="11"/>
      <c r="X35" s="11"/>
      <c r="Y35" s="1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2" customFormat="1" ht="13" x14ac:dyDescent="0.55000000000000004">
      <c r="A36" s="9"/>
      <c r="B36" s="2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42" t="s">
        <v>17</v>
      </c>
      <c r="S36" s="43"/>
      <c r="T36" s="43"/>
      <c r="U36" s="43"/>
      <c r="V36" s="43"/>
      <c r="W36" s="43"/>
      <c r="X36" s="44"/>
      <c r="Y36" s="1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2" customFormat="1" ht="26" customHeight="1" thickBot="1" x14ac:dyDescent="0.6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9" t="s">
        <v>37</v>
      </c>
      <c r="R37" s="23" t="s">
        <v>16</v>
      </c>
      <c r="S37" s="45">
        <f>IF(S34&gt;100000,100000,ROUNDUP(S34,-3))</f>
        <v>0</v>
      </c>
      <c r="T37" s="45"/>
      <c r="U37" s="45"/>
      <c r="V37" s="45"/>
      <c r="W37" s="45"/>
      <c r="X37" s="14" t="s">
        <v>8</v>
      </c>
      <c r="Y37" s="1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2" customFormat="1" ht="10" customHeight="1" thickBot="1" x14ac:dyDescent="0.6">
      <c r="A38" s="9"/>
      <c r="B38" s="11"/>
      <c r="C38" s="11"/>
      <c r="D38" s="11"/>
      <c r="E38" s="1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11"/>
      <c r="W38" s="11"/>
      <c r="X38" s="11"/>
      <c r="Y38" s="1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2" customFormat="1" ht="10" customHeight="1" thickTop="1" thickBot="1" x14ac:dyDescent="0.6">
      <c r="A39" s="9"/>
      <c r="B39" s="11"/>
      <c r="C39" s="11"/>
      <c r="D39" s="11"/>
      <c r="E39" s="2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2" customFormat="1" ht="13" x14ac:dyDescent="0.55000000000000004">
      <c r="A40" s="9"/>
      <c r="B40" s="42" t="s">
        <v>17</v>
      </c>
      <c r="C40" s="43"/>
      <c r="D40" s="43"/>
      <c r="E40" s="43"/>
      <c r="F40" s="43"/>
      <c r="G40" s="43"/>
      <c r="H40" s="44"/>
      <c r="I40" s="11"/>
      <c r="J40" s="42" t="s">
        <v>45</v>
      </c>
      <c r="K40" s="43"/>
      <c r="L40" s="43"/>
      <c r="M40" s="43"/>
      <c r="N40" s="43"/>
      <c r="O40" s="43"/>
      <c r="P40" s="44"/>
      <c r="Q40" s="22"/>
      <c r="R40" s="42" t="s">
        <v>19</v>
      </c>
      <c r="S40" s="43"/>
      <c r="T40" s="43"/>
      <c r="U40" s="43"/>
      <c r="V40" s="43"/>
      <c r="W40" s="43"/>
      <c r="X40" s="44"/>
      <c r="Y40" s="1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2" customFormat="1" ht="26" customHeight="1" thickBot="1" x14ac:dyDescent="0.6">
      <c r="A41" s="9"/>
      <c r="B41" s="23" t="s">
        <v>18</v>
      </c>
      <c r="C41" s="45">
        <f>S37</f>
        <v>0</v>
      </c>
      <c r="D41" s="45"/>
      <c r="E41" s="45"/>
      <c r="F41" s="45"/>
      <c r="G41" s="45"/>
      <c r="H41" s="14" t="s">
        <v>8</v>
      </c>
      <c r="I41" s="13" t="s">
        <v>9</v>
      </c>
      <c r="J41" s="23" t="s">
        <v>20</v>
      </c>
      <c r="K41" s="46"/>
      <c r="L41" s="46"/>
      <c r="M41" s="46"/>
      <c r="N41" s="46"/>
      <c r="O41" s="46"/>
      <c r="P41" s="14" t="s">
        <v>13</v>
      </c>
      <c r="Q41" s="13" t="s">
        <v>10</v>
      </c>
      <c r="R41" s="23" t="s">
        <v>46</v>
      </c>
      <c r="S41" s="45">
        <f>C41*K41</f>
        <v>0</v>
      </c>
      <c r="T41" s="45"/>
      <c r="U41" s="45"/>
      <c r="V41" s="45"/>
      <c r="W41" s="45"/>
      <c r="X41" s="14" t="s">
        <v>8</v>
      </c>
      <c r="Y41" s="1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2" customFormat="1" ht="8" customHeight="1" thickBot="1" x14ac:dyDescent="0.6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2" customFormat="1" ht="18.5" customHeight="1" thickBot="1" x14ac:dyDescent="0.6">
      <c r="A43" s="9"/>
      <c r="B43" s="11"/>
      <c r="C43" s="11"/>
      <c r="D43" s="11"/>
      <c r="E43" s="11"/>
      <c r="F43" s="11"/>
      <c r="G43" s="11"/>
      <c r="H43" s="16"/>
      <c r="I43" s="11"/>
      <c r="J43" s="30" t="s">
        <v>31</v>
      </c>
      <c r="K43" s="11"/>
      <c r="L43" s="11"/>
      <c r="M43" s="18"/>
      <c r="N43" s="18"/>
      <c r="O43" s="18"/>
      <c r="P43" s="18"/>
      <c r="Q43" s="18"/>
      <c r="R43" s="18"/>
      <c r="S43" s="11"/>
      <c r="T43" s="11"/>
      <c r="U43" s="11"/>
      <c r="V43" s="11"/>
      <c r="W43" s="11"/>
      <c r="X43" s="11"/>
      <c r="Y43" s="1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2" customFormat="1" ht="6.5" customHeight="1" thickBot="1" x14ac:dyDescent="0.6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6" spans="1:62" ht="18" customHeight="1" x14ac:dyDescent="0.55000000000000004"/>
    <row r="47" spans="1:62" ht="18" customHeight="1" x14ac:dyDescent="0.55000000000000004"/>
    <row r="48" spans="1:62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</sheetData>
  <sheetProtection algorithmName="SHA-512" hashValue="hvWWEZfu4i51hW9XNGPNcWNKLVVjDfRZKkmE4l8NHuDg4x8KbKrfhqj94VlQQaOWCyEtsibmo+J8nUANwlYDzQ==" saltValue="hlw2sjHuBUmISPAHN9/AHA==" spinCount="100000" sheet="1" objects="1" scenarios="1"/>
  <mergeCells count="29">
    <mergeCell ref="G3:Y3"/>
    <mergeCell ref="M25:Q25"/>
    <mergeCell ref="T25:W25"/>
    <mergeCell ref="A7:D7"/>
    <mergeCell ref="E7:Q7"/>
    <mergeCell ref="S19:Y19"/>
    <mergeCell ref="A14:Y17"/>
    <mergeCell ref="A13:Y13"/>
    <mergeCell ref="A5:Y5"/>
    <mergeCell ref="H25:J25"/>
    <mergeCell ref="M24:R24"/>
    <mergeCell ref="T24:X24"/>
    <mergeCell ref="A19:O19"/>
    <mergeCell ref="A12:D12"/>
    <mergeCell ref="S7:Y7"/>
    <mergeCell ref="B33:H33"/>
    <mergeCell ref="C34:G34"/>
    <mergeCell ref="R33:X33"/>
    <mergeCell ref="S34:W34"/>
    <mergeCell ref="O34:P34"/>
    <mergeCell ref="I34:J34"/>
    <mergeCell ref="R36:X36"/>
    <mergeCell ref="S37:W37"/>
    <mergeCell ref="B40:H40"/>
    <mergeCell ref="C41:G41"/>
    <mergeCell ref="J40:P40"/>
    <mergeCell ref="K41:O41"/>
    <mergeCell ref="R40:X40"/>
    <mergeCell ref="S41:W41"/>
  </mergeCells>
  <phoneticPr fontId="1"/>
  <dataValidations count="2">
    <dataValidation type="whole" allowBlank="1" showInputMessage="1" showErrorMessage="1" sqref="M25:Q25 K41:O41" xr:uid="{923F4A26-45B0-4942-8499-36AF382306B7}">
      <formula1>1</formula1>
      <formula2>15</formula2>
    </dataValidation>
    <dataValidation type="list" allowBlank="1" showInputMessage="1" showErrorMessage="1" sqref="H27 H43" xr:uid="{E6C4D69F-87DA-4527-95D3-8D02DFB70DC8}">
      <formula1>$Z$26:$Z$27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31"/>
  <sheetViews>
    <sheetView showZeros="0" view="pageBreakPreview" topLeftCell="A13" zoomScaleNormal="100" zoomScaleSheetLayoutView="100" workbookViewId="0">
      <selection activeCell="AJ17" sqref="AJ17"/>
    </sheetView>
  </sheetViews>
  <sheetFormatPr defaultRowHeight="13" x14ac:dyDescent="0.55000000000000004"/>
  <cols>
    <col min="1" max="2" width="1.1640625" style="2" customWidth="1"/>
    <col min="3" max="7" width="3.58203125" style="2" customWidth="1"/>
    <col min="8" max="8" width="1.25" style="2" customWidth="1"/>
    <col min="9" max="25" width="3.58203125" style="2" customWidth="1"/>
    <col min="26" max="26" width="1.25" style="2" customWidth="1"/>
    <col min="27" max="27" width="3.58203125" style="2" hidden="1" customWidth="1"/>
    <col min="28" max="59" width="3.58203125" style="2" customWidth="1"/>
    <col min="60" max="16384" width="8.6640625" style="2"/>
  </cols>
  <sheetData>
    <row r="1" spans="1:26" x14ac:dyDescent="0.55000000000000004">
      <c r="A1" s="1" t="s">
        <v>27</v>
      </c>
      <c r="B1" s="1"/>
    </row>
    <row r="2" spans="1:26" ht="8" customHeight="1" x14ac:dyDescent="0.55000000000000004"/>
    <row r="3" spans="1:26" ht="8" customHeight="1" x14ac:dyDescent="0.55000000000000004"/>
    <row r="4" spans="1:26" ht="14" x14ac:dyDescent="0.55000000000000004">
      <c r="A4" s="95" t="s">
        <v>28</v>
      </c>
      <c r="B4" s="95"/>
      <c r="C4" s="95"/>
      <c r="D4" s="95"/>
      <c r="E4" s="95"/>
      <c r="F4" s="95"/>
      <c r="G4" s="95"/>
      <c r="W4" s="81" t="s">
        <v>40</v>
      </c>
      <c r="X4" s="81"/>
      <c r="Y4" s="81"/>
      <c r="Z4" s="81"/>
    </row>
    <row r="5" spans="1:26" s="3" customFormat="1" ht="14.5" thickBot="1" x14ac:dyDescent="0.6">
      <c r="A5" s="37"/>
      <c r="B5" s="37"/>
      <c r="C5" s="37"/>
      <c r="D5" s="37"/>
      <c r="E5" s="37"/>
      <c r="F5" s="37"/>
      <c r="G5" s="37"/>
    </row>
    <row r="6" spans="1:26" ht="18" customHeight="1" x14ac:dyDescent="0.55000000000000004">
      <c r="A6" s="82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</row>
    <row r="7" spans="1:26" x14ac:dyDescent="0.55000000000000004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</row>
    <row r="8" spans="1:26" ht="13.5" thickBot="1" x14ac:dyDescent="0.6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</row>
    <row r="9" spans="1:26" ht="14" thickBot="1" x14ac:dyDescent="0.6">
      <c r="E9" s="31" t="s">
        <v>25</v>
      </c>
      <c r="P9" s="31" t="s">
        <v>24</v>
      </c>
    </row>
    <row r="10" spans="1:26" x14ac:dyDescent="0.55000000000000004">
      <c r="H10" s="82" t="s">
        <v>29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</row>
    <row r="11" spans="1:26" x14ac:dyDescent="0.55000000000000004"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91"/>
    </row>
    <row r="12" spans="1:26" ht="13.5" thickBot="1" x14ac:dyDescent="0.6"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</row>
    <row r="13" spans="1:26" ht="13.5" thickBot="1" x14ac:dyDescent="0.6"/>
    <row r="14" spans="1:26" ht="9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ht="13.5" thickBot="1" x14ac:dyDescent="0.6">
      <c r="A15" s="9"/>
      <c r="B15" s="11"/>
      <c r="C15" s="11" t="s">
        <v>22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30" customHeight="1" x14ac:dyDescent="0.55000000000000004">
      <c r="A16" s="9"/>
      <c r="B16" s="12"/>
      <c r="C16" s="47" t="s">
        <v>43</v>
      </c>
      <c r="D16" s="43"/>
      <c r="E16" s="43"/>
      <c r="F16" s="43"/>
      <c r="G16" s="43"/>
      <c r="H16" s="43"/>
      <c r="I16" s="44"/>
      <c r="J16" s="11"/>
      <c r="K16" s="42" t="s">
        <v>41</v>
      </c>
      <c r="L16" s="43"/>
      <c r="M16" s="43"/>
      <c r="N16" s="43"/>
      <c r="O16" s="43"/>
      <c r="P16" s="43"/>
      <c r="Q16" s="44"/>
      <c r="R16" s="22"/>
      <c r="S16" s="42" t="s">
        <v>48</v>
      </c>
      <c r="T16" s="43"/>
      <c r="U16" s="43"/>
      <c r="V16" s="43"/>
      <c r="W16" s="43"/>
      <c r="X16" s="43"/>
      <c r="Y16" s="44"/>
      <c r="Z16" s="12"/>
    </row>
    <row r="17" spans="1:27" ht="26" customHeight="1" thickBot="1" x14ac:dyDescent="0.6">
      <c r="A17" s="9"/>
      <c r="B17" s="12"/>
      <c r="C17" s="41" t="s">
        <v>12</v>
      </c>
      <c r="D17" s="48"/>
      <c r="E17" s="48"/>
      <c r="F17" s="48"/>
      <c r="G17" s="48"/>
      <c r="H17" s="48"/>
      <c r="I17" s="14" t="s">
        <v>8</v>
      </c>
      <c r="J17" s="13" t="s">
        <v>30</v>
      </c>
      <c r="K17" s="41" t="s">
        <v>15</v>
      </c>
      <c r="L17" s="48"/>
      <c r="M17" s="48"/>
      <c r="N17" s="48"/>
      <c r="O17" s="48"/>
      <c r="P17" s="48"/>
      <c r="Q17" s="14" t="s">
        <v>8</v>
      </c>
      <c r="R17" s="13" t="s">
        <v>10</v>
      </c>
      <c r="S17" s="23" t="s">
        <v>16</v>
      </c>
      <c r="T17" s="45">
        <f>D17-L17</f>
        <v>0</v>
      </c>
      <c r="U17" s="45"/>
      <c r="V17" s="45"/>
      <c r="W17" s="45"/>
      <c r="X17" s="45"/>
      <c r="Y17" s="14" t="s">
        <v>8</v>
      </c>
      <c r="Z17" s="12"/>
    </row>
    <row r="18" spans="1:27" ht="10" customHeight="1" thickBot="1" x14ac:dyDescent="0.6">
      <c r="A18" s="9"/>
      <c r="B18" s="11"/>
      <c r="C18" s="11"/>
      <c r="D18" s="11"/>
      <c r="E18" s="11"/>
      <c r="F18" s="1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11"/>
      <c r="X18" s="11"/>
      <c r="Y18" s="11"/>
      <c r="Z18" s="12"/>
    </row>
    <row r="19" spans="1:27" ht="10" customHeight="1" thickTop="1" thickBot="1" x14ac:dyDescent="0.6">
      <c r="A19" s="9"/>
      <c r="B19" s="11"/>
      <c r="C19" s="11"/>
      <c r="D19" s="11"/>
      <c r="E19" s="11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7" x14ac:dyDescent="0.55000000000000004">
      <c r="A20" s="9"/>
      <c r="B20" s="12"/>
      <c r="C20" s="42" t="s">
        <v>48</v>
      </c>
      <c r="D20" s="43"/>
      <c r="E20" s="43"/>
      <c r="F20" s="43"/>
      <c r="G20" s="43"/>
      <c r="H20" s="43"/>
      <c r="I20" s="44"/>
      <c r="J20" s="11"/>
      <c r="K20" s="11"/>
      <c r="L20" s="11"/>
      <c r="M20" s="11"/>
      <c r="N20" s="11"/>
      <c r="O20" s="11"/>
      <c r="P20" s="11"/>
      <c r="Q20" s="11"/>
      <c r="R20" s="11"/>
      <c r="S20" s="42"/>
      <c r="T20" s="43"/>
      <c r="U20" s="43"/>
      <c r="V20" s="43"/>
      <c r="W20" s="43"/>
      <c r="X20" s="43"/>
      <c r="Y20" s="44"/>
      <c r="Z20" s="12"/>
    </row>
    <row r="21" spans="1:27" ht="26" customHeight="1" thickBot="1" x14ac:dyDescent="0.6">
      <c r="A21" s="9"/>
      <c r="B21" s="12"/>
      <c r="C21" s="23" t="s">
        <v>16</v>
      </c>
      <c r="D21" s="80">
        <f>T17</f>
        <v>0</v>
      </c>
      <c r="E21" s="80"/>
      <c r="F21" s="80"/>
      <c r="G21" s="80"/>
      <c r="H21" s="80"/>
      <c r="I21" s="14" t="s">
        <v>8</v>
      </c>
      <c r="J21" s="50" t="s">
        <v>14</v>
      </c>
      <c r="K21" s="51"/>
      <c r="L21" s="13">
        <v>31</v>
      </c>
      <c r="M21" s="13" t="s">
        <v>13</v>
      </c>
      <c r="N21" s="27" t="s">
        <v>9</v>
      </c>
      <c r="O21" s="22">
        <v>0.4</v>
      </c>
      <c r="P21" s="49" t="s">
        <v>10</v>
      </c>
      <c r="Q21" s="49"/>
      <c r="R21" s="27"/>
      <c r="S21" s="23" t="s">
        <v>18</v>
      </c>
      <c r="T21" s="45">
        <f>ROUNDUP(D21/L21*O21,0)</f>
        <v>0</v>
      </c>
      <c r="U21" s="45"/>
      <c r="V21" s="45"/>
      <c r="W21" s="45"/>
      <c r="X21" s="45"/>
      <c r="Y21" s="14" t="s">
        <v>8</v>
      </c>
      <c r="Z21" s="12"/>
    </row>
    <row r="22" spans="1:27" ht="16" customHeight="1" thickBot="1" x14ac:dyDescent="0.6">
      <c r="A22" s="9"/>
      <c r="B22" s="11"/>
      <c r="C22" s="2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W22" s="11" t="s">
        <v>35</v>
      </c>
      <c r="X22" s="11"/>
      <c r="Y22" s="11"/>
      <c r="Z22" s="12"/>
    </row>
    <row r="23" spans="1:27" x14ac:dyDescent="0.55000000000000004">
      <c r="A23" s="9"/>
      <c r="B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2" t="s">
        <v>17</v>
      </c>
      <c r="T23" s="43"/>
      <c r="U23" s="43"/>
      <c r="V23" s="43"/>
      <c r="W23" s="43"/>
      <c r="X23" s="43"/>
      <c r="Y23" s="44"/>
      <c r="Z23" s="12"/>
    </row>
    <row r="24" spans="1:27" ht="26" customHeight="1" thickBot="1" x14ac:dyDescent="0.6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9" t="s">
        <v>38</v>
      </c>
      <c r="S24" s="23" t="s">
        <v>20</v>
      </c>
      <c r="T24" s="45">
        <f>IF(T21&gt;200000,200000,ROUNDUP(T21,-3))</f>
        <v>0</v>
      </c>
      <c r="U24" s="45"/>
      <c r="V24" s="45"/>
      <c r="W24" s="45"/>
      <c r="X24" s="45"/>
      <c r="Y24" s="14" t="s">
        <v>8</v>
      </c>
      <c r="Z24" s="12"/>
    </row>
    <row r="25" spans="1:27" ht="10" customHeight="1" thickBot="1" x14ac:dyDescent="0.6">
      <c r="A25" s="9"/>
      <c r="B25" s="11"/>
      <c r="C25" s="11"/>
      <c r="D25" s="11"/>
      <c r="E25" s="11"/>
      <c r="F25" s="1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11"/>
      <c r="X25" s="11"/>
      <c r="Y25" s="11"/>
      <c r="Z25" s="12"/>
    </row>
    <row r="26" spans="1:27" ht="10" customHeight="1" thickTop="1" thickBot="1" x14ac:dyDescent="0.6">
      <c r="A26" s="9"/>
      <c r="B26" s="11"/>
      <c r="C26" s="11"/>
      <c r="D26" s="11"/>
      <c r="E26" s="11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7" x14ac:dyDescent="0.55000000000000004">
      <c r="A27" s="9"/>
      <c r="B27" s="12"/>
      <c r="C27" s="42" t="s">
        <v>17</v>
      </c>
      <c r="D27" s="43"/>
      <c r="E27" s="43"/>
      <c r="F27" s="43"/>
      <c r="G27" s="43"/>
      <c r="H27" s="43"/>
      <c r="I27" s="44"/>
      <c r="J27" s="11"/>
      <c r="K27" s="42" t="s">
        <v>45</v>
      </c>
      <c r="L27" s="43"/>
      <c r="M27" s="43"/>
      <c r="N27" s="43"/>
      <c r="O27" s="43"/>
      <c r="P27" s="43"/>
      <c r="Q27" s="44"/>
      <c r="R27" s="22"/>
      <c r="S27" s="42" t="s">
        <v>19</v>
      </c>
      <c r="T27" s="43"/>
      <c r="U27" s="43"/>
      <c r="V27" s="43"/>
      <c r="W27" s="43"/>
      <c r="X27" s="43"/>
      <c r="Y27" s="44"/>
      <c r="Z27" s="12"/>
    </row>
    <row r="28" spans="1:27" ht="26" customHeight="1" thickBot="1" x14ac:dyDescent="0.6">
      <c r="A28" s="9"/>
      <c r="B28" s="12"/>
      <c r="C28" s="23" t="s">
        <v>20</v>
      </c>
      <c r="D28" s="45">
        <f>MIN(T24,200000)</f>
        <v>0</v>
      </c>
      <c r="E28" s="45"/>
      <c r="F28" s="45"/>
      <c r="G28" s="45"/>
      <c r="H28" s="45"/>
      <c r="I28" s="14" t="s">
        <v>8</v>
      </c>
      <c r="J28" s="13" t="s">
        <v>9</v>
      </c>
      <c r="K28" s="23" t="s">
        <v>32</v>
      </c>
      <c r="L28" s="46"/>
      <c r="M28" s="46"/>
      <c r="N28" s="46"/>
      <c r="O28" s="46"/>
      <c r="P28" s="46"/>
      <c r="Q28" s="14" t="s">
        <v>13</v>
      </c>
      <c r="R28" s="13" t="s">
        <v>10</v>
      </c>
      <c r="S28" s="23" t="s">
        <v>33</v>
      </c>
      <c r="T28" s="45">
        <f>D28*L28</f>
        <v>0</v>
      </c>
      <c r="U28" s="45"/>
      <c r="V28" s="45"/>
      <c r="W28" s="45"/>
      <c r="X28" s="45"/>
      <c r="Y28" s="14" t="s">
        <v>8</v>
      </c>
      <c r="Z28" s="12"/>
    </row>
    <row r="29" spans="1:27" ht="16" customHeight="1" thickBot="1" x14ac:dyDescent="0.6">
      <c r="A29" s="9"/>
      <c r="B29" s="11"/>
      <c r="C29" s="2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1:27" ht="20" customHeight="1" thickBot="1" x14ac:dyDescent="0.6">
      <c r="A30" s="9"/>
      <c r="B30" s="11"/>
      <c r="C30" s="11"/>
      <c r="D30" s="11"/>
      <c r="E30" s="11"/>
      <c r="F30" s="11"/>
      <c r="G30" s="11"/>
      <c r="H30" s="11"/>
      <c r="I30" s="16"/>
      <c r="J30" s="11"/>
      <c r="K30" s="30" t="s">
        <v>31</v>
      </c>
      <c r="L30" s="11"/>
      <c r="M30" s="11"/>
      <c r="N30" s="18"/>
      <c r="O30" s="18"/>
      <c r="P30" s="18"/>
      <c r="Q30" s="18"/>
      <c r="R30" s="18"/>
      <c r="S30" s="18"/>
      <c r="T30" s="11"/>
      <c r="U30" s="11"/>
      <c r="V30" s="11"/>
      <c r="W30" s="11"/>
      <c r="X30" s="11"/>
      <c r="Y30" s="11"/>
      <c r="Z30" s="12"/>
      <c r="AA30" s="2" t="s">
        <v>34</v>
      </c>
    </row>
    <row r="31" spans="1:27" ht="6.5" customHeight="1" thickBot="1" x14ac:dyDescent="0.6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</row>
  </sheetData>
  <sheetProtection algorithmName="SHA-512" hashValue="2EA6DU6jrGOCQa1DbPeyo36KCd+gIQEUAy1TWgt5WZ3/S9UaARdv9LYouaLdeBuqVWj/4LrMWPUXjA/dgM+Aig==" saltValue="gbBA6RXPP/YXwhwU8C+dVA==" spinCount="100000" sheet="1" objects="1" scenarios="1"/>
  <mergeCells count="24">
    <mergeCell ref="W4:Z4"/>
    <mergeCell ref="A6:Z8"/>
    <mergeCell ref="H10:X12"/>
    <mergeCell ref="A4:G4"/>
    <mergeCell ref="C16:I16"/>
    <mergeCell ref="K16:Q16"/>
    <mergeCell ref="S16:Y16"/>
    <mergeCell ref="D28:H28"/>
    <mergeCell ref="L28:P28"/>
    <mergeCell ref="T28:X28"/>
    <mergeCell ref="S20:Y20"/>
    <mergeCell ref="D21:H21"/>
    <mergeCell ref="J21:K21"/>
    <mergeCell ref="P21:Q21"/>
    <mergeCell ref="T21:X21"/>
    <mergeCell ref="S23:Y23"/>
    <mergeCell ref="T24:X24"/>
    <mergeCell ref="C27:I27"/>
    <mergeCell ref="K27:Q27"/>
    <mergeCell ref="S27:Y27"/>
    <mergeCell ref="D17:H17"/>
    <mergeCell ref="L17:P17"/>
    <mergeCell ref="T17:X17"/>
    <mergeCell ref="C20:I20"/>
  </mergeCells>
  <phoneticPr fontId="1"/>
  <dataValidations count="2">
    <dataValidation type="whole" allowBlank="1" showInputMessage="1" showErrorMessage="1" sqref="L28:P28" xr:uid="{1C9A694E-860C-4ED7-B67C-B3B8FBEA7A82}">
      <formula1>1</formula1>
      <formula2>15</formula2>
    </dataValidation>
    <dataValidation type="list" allowBlank="1" showInputMessage="1" showErrorMessage="1" sqref="I30" xr:uid="{272F1AE3-C337-4561-A9D1-F6BA1DCD7C7F}">
      <formula1>$AA$29:$AA$30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2022-03-07T10:29:38Z</dcterms:modified>
</cp:coreProperties>
</file>