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yourname\Desktop\申請様式９-１１期\"/>
    </mc:Choice>
  </mc:AlternateContent>
  <xr:revisionPtr revIDLastSave="0" documentId="13_ncr:1_{F95E1D4D-6693-4EB0-B0DA-DAF8C6F5039C}" xr6:coauthVersionLast="47" xr6:coauthVersionMax="47" xr10:uidLastSave="{00000000-0000-0000-0000-000000000000}"/>
  <bookViews>
    <workbookView xWindow="-120" yWindow="-120" windowWidth="20730" windowHeight="11160" xr2:uid="{00000000-000D-0000-FFFF-FFFF00000000}"/>
  </bookViews>
  <sheets>
    <sheet name="様式4 (第9期)" sheetId="34" r:id="rId1"/>
    <sheet name="様式5 (第9期)" sheetId="35" r:id="rId2"/>
    <sheet name="様式9 (チェックリスト) (第9期)" sheetId="36" r:id="rId3"/>
    <sheet name="様式6(業務日誌)(第9期)" sheetId="37" r:id="rId4"/>
    <sheet name="様式4 (第10期)" sheetId="38" r:id="rId5"/>
    <sheet name="様式5 (第10期)" sheetId="39" r:id="rId6"/>
    <sheet name="様式9 (チェックリスト) (第10期)" sheetId="40" r:id="rId7"/>
    <sheet name="様式6(業務日誌)(第10期)" sheetId="41" r:id="rId8"/>
    <sheet name="様式4 (第11期)" sheetId="42" r:id="rId9"/>
    <sheet name="様式5 (第11期)" sheetId="43" r:id="rId10"/>
    <sheet name="様式9 (チェックリスト) (第11期)" sheetId="46" r:id="rId11"/>
    <sheet name="様式6(業務日誌)(第11期)" sheetId="45" r:id="rId12"/>
  </sheets>
  <definedNames>
    <definedName name="_xlnm._FilterDatabase" localSheetId="4" hidden="1">'様式4 (第10期)'!$A$8:$Q$55</definedName>
    <definedName name="_xlnm._FilterDatabase" localSheetId="8" hidden="1">'様式4 (第11期)'!$A$8:$Q$55</definedName>
    <definedName name="_xlnm._FilterDatabase" localSheetId="0" hidden="1">'様式4 (第9期)'!$A$8:$Q$63</definedName>
    <definedName name="_xlnm._FilterDatabase" localSheetId="5" hidden="1">'様式5 (第10期)'!#REF!</definedName>
    <definedName name="_xlnm._FilterDatabase" localSheetId="9" hidden="1">'様式5 (第11期)'!#REF!</definedName>
    <definedName name="_xlnm._FilterDatabase" localSheetId="1" hidden="1">'様式5 (第9期)'!#REF!</definedName>
    <definedName name="_xlnm._FilterDatabase" localSheetId="6" hidden="1">'様式9 (チェックリスト) (第10期)'!#REF!</definedName>
    <definedName name="_xlnm._FilterDatabase" localSheetId="10" hidden="1">'様式9 (チェックリスト) (第11期)'!#REF!</definedName>
    <definedName name="_xlnm._FilterDatabase" localSheetId="2" hidden="1">'様式9 (チェックリスト) (第9期)'!#REF!</definedName>
    <definedName name="_xlnm.Print_Area" localSheetId="4">'様式4 (第10期)'!$A$1:$P$139</definedName>
    <definedName name="_xlnm.Print_Area" localSheetId="8">'様式4 (第11期)'!$A$1:$P$133</definedName>
    <definedName name="_xlnm.Print_Area" localSheetId="0">'様式4 (第9期)'!$A$1:$P$149</definedName>
    <definedName name="_xlnm.Print_Area" localSheetId="5">'様式5 (第10期)'!$A$1:$AP$47</definedName>
    <definedName name="_xlnm.Print_Area" localSheetId="9">'様式5 (第11期)'!$A$1:$AP$46</definedName>
    <definedName name="_xlnm.Print_Area" localSheetId="1">'様式5 (第9期)'!$A$1:$AP$48</definedName>
    <definedName name="_xlnm.Print_Area" localSheetId="7">'様式6(業務日誌)(第10期)'!$B$1:$N$44</definedName>
    <definedName name="_xlnm.Print_Area" localSheetId="11">'様式6(業務日誌)(第11期)'!$B$1:$N$44</definedName>
    <definedName name="_xlnm.Print_Area" localSheetId="3">'様式6(業務日誌)(第9期)'!$B$1:$N$44</definedName>
    <definedName name="_xlnm.Print_Area" localSheetId="6">'様式9 (チェックリスト) (第10期)'!$A$1:$AP$63</definedName>
    <definedName name="_xlnm.Print_Area" localSheetId="10">'様式9 (チェックリスト) (第11期)'!$A$1:$AP$63</definedName>
    <definedName name="_xlnm.Print_Area" localSheetId="2">'様式9 (チェックリスト) (第9期)'!$A$1:$AP$65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9" i="39" l="1"/>
  <c r="AF39" i="43"/>
  <c r="AF38" i="43"/>
  <c r="AF37" i="43"/>
  <c r="AF36" i="43"/>
  <c r="AF35" i="43"/>
  <c r="AF34" i="43"/>
  <c r="AF33" i="43"/>
  <c r="AF32" i="43"/>
  <c r="AF40" i="39"/>
  <c r="AF39" i="39"/>
  <c r="AF38" i="39"/>
  <c r="AF37" i="39"/>
  <c r="AF36" i="39"/>
  <c r="AF35" i="39"/>
  <c r="AF34" i="39"/>
  <c r="AF33" i="39"/>
  <c r="AF32" i="39"/>
  <c r="H62" i="42" l="1"/>
  <c r="L52" i="42"/>
  <c r="J55" i="42"/>
  <c r="J54" i="42"/>
  <c r="H61" i="42" l="1"/>
  <c r="H60" i="42"/>
  <c r="B57" i="42"/>
  <c r="J43" i="45"/>
  <c r="I43" i="45"/>
  <c r="I42" i="45"/>
  <c r="J42" i="45" s="1"/>
  <c r="I41" i="45"/>
  <c r="J41" i="45" s="1"/>
  <c r="I40" i="45"/>
  <c r="J40" i="45" s="1"/>
  <c r="J39" i="45"/>
  <c r="I39" i="45"/>
  <c r="I38" i="45"/>
  <c r="J38" i="45" s="1"/>
  <c r="I37" i="45"/>
  <c r="J37" i="45" s="1"/>
  <c r="I36" i="45"/>
  <c r="J36" i="45" s="1"/>
  <c r="J35" i="45"/>
  <c r="I35" i="45"/>
  <c r="I34" i="45"/>
  <c r="J34" i="45" s="1"/>
  <c r="I33" i="45"/>
  <c r="J33" i="45" s="1"/>
  <c r="I32" i="45"/>
  <c r="J32" i="45" s="1"/>
  <c r="J31" i="45"/>
  <c r="I31" i="45"/>
  <c r="I30" i="45"/>
  <c r="J30" i="45" s="1"/>
  <c r="I29" i="45"/>
  <c r="J29" i="45" s="1"/>
  <c r="I28" i="45"/>
  <c r="J28" i="45" s="1"/>
  <c r="J27" i="45"/>
  <c r="I27" i="45"/>
  <c r="I26" i="45"/>
  <c r="J26" i="45" s="1"/>
  <c r="I25" i="45"/>
  <c r="J25" i="45" s="1"/>
  <c r="I24" i="45"/>
  <c r="J24" i="45" s="1"/>
  <c r="J23" i="45"/>
  <c r="I23" i="45"/>
  <c r="I22" i="45"/>
  <c r="J22" i="45" s="1"/>
  <c r="I21" i="45"/>
  <c r="J21" i="45" s="1"/>
  <c r="I20" i="45"/>
  <c r="J20" i="45" s="1"/>
  <c r="J19" i="45"/>
  <c r="I19" i="45"/>
  <c r="I18" i="45"/>
  <c r="J18" i="45" s="1"/>
  <c r="I17" i="45"/>
  <c r="J17" i="45" s="1"/>
  <c r="I16" i="45"/>
  <c r="J16" i="45" s="1"/>
  <c r="J15" i="45"/>
  <c r="I15" i="45"/>
  <c r="I14" i="45"/>
  <c r="J14" i="45" s="1"/>
  <c r="I13" i="45"/>
  <c r="I44" i="45" s="1"/>
  <c r="J44" i="45" s="1"/>
  <c r="I12" i="45"/>
  <c r="J12" i="45" s="1"/>
  <c r="W39" i="43"/>
  <c r="G39" i="43"/>
  <c r="P39" i="43" s="1"/>
  <c r="W38" i="43"/>
  <c r="G38" i="43"/>
  <c r="P38" i="43" s="1"/>
  <c r="W37" i="43"/>
  <c r="G37" i="43"/>
  <c r="P37" i="43" s="1"/>
  <c r="W36" i="43"/>
  <c r="G36" i="43"/>
  <c r="P36" i="43" s="1"/>
  <c r="W35" i="43"/>
  <c r="G35" i="43"/>
  <c r="P35" i="43" s="1"/>
  <c r="W34" i="43"/>
  <c r="G34" i="43"/>
  <c r="P34" i="43" s="1"/>
  <c r="W33" i="43"/>
  <c r="G33" i="43"/>
  <c r="W32" i="43"/>
  <c r="G32" i="43"/>
  <c r="P32" i="43" s="1"/>
  <c r="H51" i="42"/>
  <c r="G51" i="42"/>
  <c r="F51" i="42"/>
  <c r="E51" i="42"/>
  <c r="D51" i="42"/>
  <c r="C51" i="42"/>
  <c r="I45" i="42"/>
  <c r="H45" i="42"/>
  <c r="G45" i="42"/>
  <c r="F45" i="42"/>
  <c r="E45" i="42"/>
  <c r="D45" i="42"/>
  <c r="C45" i="42"/>
  <c r="I39" i="42"/>
  <c r="H39" i="42"/>
  <c r="G39" i="42"/>
  <c r="F39" i="42"/>
  <c r="E39" i="42"/>
  <c r="D39" i="42"/>
  <c r="C39" i="42"/>
  <c r="I33" i="42"/>
  <c r="H33" i="42"/>
  <c r="L34" i="42" s="1"/>
  <c r="G33" i="42"/>
  <c r="F33" i="42"/>
  <c r="E33" i="42"/>
  <c r="D33" i="42"/>
  <c r="C33" i="42"/>
  <c r="I27" i="42"/>
  <c r="H27" i="42"/>
  <c r="G27" i="42"/>
  <c r="F27" i="42"/>
  <c r="E27" i="42"/>
  <c r="D27" i="42"/>
  <c r="C27" i="42"/>
  <c r="I21" i="42"/>
  <c r="H21" i="42"/>
  <c r="L22" i="42" s="1"/>
  <c r="G21" i="42"/>
  <c r="F21" i="42"/>
  <c r="E21" i="42"/>
  <c r="D21" i="42"/>
  <c r="C21" i="42"/>
  <c r="I15" i="42"/>
  <c r="H15" i="42"/>
  <c r="J18" i="42" s="1"/>
  <c r="G15" i="42"/>
  <c r="F15" i="42"/>
  <c r="E15" i="42"/>
  <c r="D15" i="42"/>
  <c r="C15" i="42"/>
  <c r="I9" i="42"/>
  <c r="H9" i="42"/>
  <c r="J13" i="42" s="1"/>
  <c r="G9" i="42"/>
  <c r="F9" i="42"/>
  <c r="E9" i="42"/>
  <c r="D9" i="42"/>
  <c r="C9" i="42"/>
  <c r="E8" i="42"/>
  <c r="F8" i="42" s="1"/>
  <c r="G8" i="42" s="1"/>
  <c r="H8" i="42" s="1"/>
  <c r="I8" i="42" s="1"/>
  <c r="C14" i="42" s="1"/>
  <c r="D14" i="42" s="1"/>
  <c r="E14" i="42" s="1"/>
  <c r="F14" i="42" s="1"/>
  <c r="G14" i="42" s="1"/>
  <c r="H14" i="42" s="1"/>
  <c r="I14" i="42" s="1"/>
  <c r="C20" i="42" s="1"/>
  <c r="D20" i="42" s="1"/>
  <c r="E20" i="42" s="1"/>
  <c r="F20" i="42" s="1"/>
  <c r="G20" i="42" s="1"/>
  <c r="H20" i="42" s="1"/>
  <c r="I20" i="42" s="1"/>
  <c r="C26" i="42" s="1"/>
  <c r="D26" i="42" s="1"/>
  <c r="E26" i="42" s="1"/>
  <c r="F26" i="42" s="1"/>
  <c r="G26" i="42" s="1"/>
  <c r="H26" i="42" s="1"/>
  <c r="I26" i="42" s="1"/>
  <c r="C32" i="42" s="1"/>
  <c r="D32" i="42" s="1"/>
  <c r="E32" i="42" s="1"/>
  <c r="F32" i="42" s="1"/>
  <c r="G32" i="42" s="1"/>
  <c r="H32" i="42" s="1"/>
  <c r="I32" i="42" s="1"/>
  <c r="C38" i="42" s="1"/>
  <c r="D38" i="42" s="1"/>
  <c r="E38" i="42" s="1"/>
  <c r="F38" i="42" s="1"/>
  <c r="G38" i="42" s="1"/>
  <c r="H38" i="42" s="1"/>
  <c r="I38" i="42" s="1"/>
  <c r="C44" i="42" s="1"/>
  <c r="D44" i="42" s="1"/>
  <c r="E44" i="42" s="1"/>
  <c r="F44" i="42" s="1"/>
  <c r="G44" i="42" s="1"/>
  <c r="H44" i="42" s="1"/>
  <c r="I44" i="42" s="1"/>
  <c r="C50" i="42" s="1"/>
  <c r="D50" i="42" s="1"/>
  <c r="E50" i="42" s="1"/>
  <c r="F50" i="42" s="1"/>
  <c r="G50" i="42" s="1"/>
  <c r="H50" i="42" s="1"/>
  <c r="D8" i="42"/>
  <c r="W40" i="39"/>
  <c r="W39" i="39"/>
  <c r="W38" i="39"/>
  <c r="W37" i="39"/>
  <c r="W36" i="39"/>
  <c r="W35" i="39"/>
  <c r="W34" i="39"/>
  <c r="W33" i="39"/>
  <c r="W32" i="39"/>
  <c r="G40" i="39"/>
  <c r="P40" i="39" s="1"/>
  <c r="G39" i="39"/>
  <c r="P39" i="39" s="1"/>
  <c r="G38" i="39"/>
  <c r="P38" i="39" s="1"/>
  <c r="G37" i="39"/>
  <c r="P37" i="39" s="1"/>
  <c r="G36" i="39"/>
  <c r="P36" i="39" s="1"/>
  <c r="G35" i="39"/>
  <c r="P35" i="39" s="1"/>
  <c r="G34" i="39"/>
  <c r="P34" i="39" s="1"/>
  <c r="G33" i="39"/>
  <c r="P33" i="39" s="1"/>
  <c r="G32" i="39"/>
  <c r="P32" i="39" s="1"/>
  <c r="L58" i="38"/>
  <c r="L52" i="38"/>
  <c r="L46" i="38"/>
  <c r="L40" i="38"/>
  <c r="L34" i="38"/>
  <c r="L28" i="38"/>
  <c r="L22" i="38"/>
  <c r="L16" i="38"/>
  <c r="L10" i="38"/>
  <c r="J69" i="34"/>
  <c r="I43" i="41"/>
  <c r="J43" i="41" s="1"/>
  <c r="I42" i="41"/>
  <c r="J42" i="41" s="1"/>
  <c r="I41" i="41"/>
  <c r="J41" i="41" s="1"/>
  <c r="J40" i="41"/>
  <c r="I40" i="41"/>
  <c r="I39" i="41"/>
  <c r="J39" i="41" s="1"/>
  <c r="I38" i="41"/>
  <c r="J38" i="41" s="1"/>
  <c r="I37" i="41"/>
  <c r="J37" i="41" s="1"/>
  <c r="J36" i="41"/>
  <c r="I36" i="41"/>
  <c r="I35" i="41"/>
  <c r="J35" i="41" s="1"/>
  <c r="I34" i="41"/>
  <c r="J34" i="41" s="1"/>
  <c r="I33" i="41"/>
  <c r="J33" i="41" s="1"/>
  <c r="J32" i="41"/>
  <c r="I32" i="41"/>
  <c r="I31" i="41"/>
  <c r="J31" i="41" s="1"/>
  <c r="I30" i="41"/>
  <c r="J30" i="41" s="1"/>
  <c r="I29" i="41"/>
  <c r="J29" i="41" s="1"/>
  <c r="J28" i="41"/>
  <c r="I28" i="41"/>
  <c r="I27" i="41"/>
  <c r="J27" i="41" s="1"/>
  <c r="I26" i="41"/>
  <c r="J26" i="41" s="1"/>
  <c r="I25" i="41"/>
  <c r="J25" i="41" s="1"/>
  <c r="J24" i="41"/>
  <c r="I24" i="41"/>
  <c r="I23" i="41"/>
  <c r="J23" i="41" s="1"/>
  <c r="I22" i="41"/>
  <c r="J22" i="41" s="1"/>
  <c r="I21" i="41"/>
  <c r="J21" i="41" s="1"/>
  <c r="J20" i="41"/>
  <c r="I20" i="41"/>
  <c r="I19" i="41"/>
  <c r="J19" i="41" s="1"/>
  <c r="I18" i="41"/>
  <c r="J18" i="41" s="1"/>
  <c r="I17" i="41"/>
  <c r="J17" i="41" s="1"/>
  <c r="J16" i="41"/>
  <c r="I16" i="41"/>
  <c r="I15" i="41"/>
  <c r="J15" i="41" s="1"/>
  <c r="I14" i="41"/>
  <c r="J14" i="41" s="1"/>
  <c r="I13" i="41"/>
  <c r="I44" i="41" s="1"/>
  <c r="J44" i="41" s="1"/>
  <c r="J12" i="41"/>
  <c r="I12" i="41"/>
  <c r="B63" i="38"/>
  <c r="I57" i="38"/>
  <c r="H57" i="38"/>
  <c r="G57" i="38"/>
  <c r="F57" i="38"/>
  <c r="E57" i="38"/>
  <c r="D57" i="38"/>
  <c r="C57" i="38"/>
  <c r="I51" i="38"/>
  <c r="H51" i="38"/>
  <c r="G51" i="38"/>
  <c r="F51" i="38"/>
  <c r="E51" i="38"/>
  <c r="D51" i="38"/>
  <c r="C51" i="38"/>
  <c r="I45" i="38"/>
  <c r="H45" i="38"/>
  <c r="G45" i="38"/>
  <c r="F45" i="38"/>
  <c r="E45" i="38"/>
  <c r="D45" i="38"/>
  <c r="C45" i="38"/>
  <c r="I39" i="38"/>
  <c r="H39" i="38"/>
  <c r="G39" i="38"/>
  <c r="F39" i="38"/>
  <c r="E39" i="38"/>
  <c r="D39" i="38"/>
  <c r="C39" i="38"/>
  <c r="I33" i="38"/>
  <c r="H33" i="38"/>
  <c r="G33" i="38"/>
  <c r="F33" i="38"/>
  <c r="E33" i="38"/>
  <c r="D33" i="38"/>
  <c r="C33" i="38"/>
  <c r="I27" i="38"/>
  <c r="H27" i="38"/>
  <c r="G27" i="38"/>
  <c r="F27" i="38"/>
  <c r="E27" i="38"/>
  <c r="D27" i="38"/>
  <c r="C27" i="38"/>
  <c r="I21" i="38"/>
  <c r="H21" i="38"/>
  <c r="G21" i="38"/>
  <c r="F21" i="38"/>
  <c r="E21" i="38"/>
  <c r="D21" i="38"/>
  <c r="C21" i="38"/>
  <c r="I15" i="38"/>
  <c r="H15" i="38"/>
  <c r="G15" i="38"/>
  <c r="F15" i="38"/>
  <c r="E15" i="38"/>
  <c r="D15" i="38"/>
  <c r="C15" i="38"/>
  <c r="I9" i="38"/>
  <c r="H9" i="38"/>
  <c r="G9" i="38"/>
  <c r="F9" i="38"/>
  <c r="E9" i="38"/>
  <c r="D9" i="38"/>
  <c r="C9" i="38"/>
  <c r="D8" i="38"/>
  <c r="E8" i="38" s="1"/>
  <c r="F8" i="38" s="1"/>
  <c r="G8" i="38" s="1"/>
  <c r="H8" i="38" s="1"/>
  <c r="I8" i="38" s="1"/>
  <c r="C14" i="38" s="1"/>
  <c r="D14" i="38" s="1"/>
  <c r="E14" i="38" s="1"/>
  <c r="F14" i="38" s="1"/>
  <c r="G14" i="38" s="1"/>
  <c r="H14" i="38" s="1"/>
  <c r="I14" i="38" s="1"/>
  <c r="C20" i="38" s="1"/>
  <c r="D20" i="38" s="1"/>
  <c r="E20" i="38" s="1"/>
  <c r="F20" i="38" s="1"/>
  <c r="G20" i="38" s="1"/>
  <c r="H20" i="38" s="1"/>
  <c r="I20" i="38" s="1"/>
  <c r="C26" i="38" s="1"/>
  <c r="D26" i="38" s="1"/>
  <c r="E26" i="38" s="1"/>
  <c r="F26" i="38" s="1"/>
  <c r="G26" i="38" s="1"/>
  <c r="H26" i="38" s="1"/>
  <c r="I26" i="38" s="1"/>
  <c r="C32" i="38" s="1"/>
  <c r="D32" i="38" s="1"/>
  <c r="E32" i="38" s="1"/>
  <c r="F32" i="38" s="1"/>
  <c r="G32" i="38" s="1"/>
  <c r="H32" i="38" s="1"/>
  <c r="I32" i="38" s="1"/>
  <c r="C38" i="38" s="1"/>
  <c r="D38" i="38" s="1"/>
  <c r="E38" i="38" s="1"/>
  <c r="F38" i="38" s="1"/>
  <c r="G38" i="38" s="1"/>
  <c r="H38" i="38" s="1"/>
  <c r="I38" i="38" s="1"/>
  <c r="C44" i="38" s="1"/>
  <c r="D44" i="38" s="1"/>
  <c r="E44" i="38" s="1"/>
  <c r="F44" i="38" s="1"/>
  <c r="G44" i="38" s="1"/>
  <c r="H44" i="38" s="1"/>
  <c r="I44" i="38" s="1"/>
  <c r="C50" i="38" s="1"/>
  <c r="D50" i="38" s="1"/>
  <c r="E50" i="38" s="1"/>
  <c r="F50" i="38" s="1"/>
  <c r="G50" i="38" s="1"/>
  <c r="H50" i="38" s="1"/>
  <c r="I50" i="38" s="1"/>
  <c r="C56" i="38" s="1"/>
  <c r="D56" i="38" s="1"/>
  <c r="E56" i="38" s="1"/>
  <c r="F56" i="38" s="1"/>
  <c r="G56" i="38" s="1"/>
  <c r="H56" i="38" s="1"/>
  <c r="I56" i="38" s="1"/>
  <c r="M11" i="34"/>
  <c r="L11" i="34" s="1"/>
  <c r="M67" i="34"/>
  <c r="L67" i="34" s="1"/>
  <c r="W33" i="35"/>
  <c r="AG41" i="35"/>
  <c r="AL41" i="35" s="1"/>
  <c r="W41" i="35"/>
  <c r="AB41" i="35" s="1"/>
  <c r="I66" i="34"/>
  <c r="H66" i="34"/>
  <c r="G66" i="34"/>
  <c r="F66" i="34"/>
  <c r="E66" i="34"/>
  <c r="D66" i="34"/>
  <c r="C66" i="34"/>
  <c r="M60" i="34"/>
  <c r="L60" i="34" s="1"/>
  <c r="M53" i="34"/>
  <c r="L53" i="34" s="1"/>
  <c r="M46" i="34"/>
  <c r="L46" i="34" s="1"/>
  <c r="M39" i="34"/>
  <c r="L39" i="34" s="1"/>
  <c r="M32" i="34"/>
  <c r="L32" i="34" s="1"/>
  <c r="M25" i="34"/>
  <c r="L25" i="34" s="1"/>
  <c r="M18" i="34"/>
  <c r="L18" i="34" s="1"/>
  <c r="D8" i="34"/>
  <c r="E8" i="34" s="1"/>
  <c r="F8" i="34" s="1"/>
  <c r="G8" i="34" s="1"/>
  <c r="H8" i="34" s="1"/>
  <c r="I8" i="34" s="1"/>
  <c r="C10" i="34"/>
  <c r="AG39" i="35"/>
  <c r="W40" i="43" l="1"/>
  <c r="G40" i="43"/>
  <c r="L16" i="42"/>
  <c r="J43" i="42"/>
  <c r="J31" i="42"/>
  <c r="J49" i="42"/>
  <c r="J30" i="42"/>
  <c r="J42" i="42"/>
  <c r="J24" i="42"/>
  <c r="J25" i="42"/>
  <c r="J36" i="42"/>
  <c r="L10" i="42"/>
  <c r="J48" i="42"/>
  <c r="J12" i="42"/>
  <c r="J37" i="42"/>
  <c r="J19" i="42"/>
  <c r="L28" i="42"/>
  <c r="AF40" i="43"/>
  <c r="J13" i="45"/>
  <c r="L40" i="42"/>
  <c r="P33" i="43"/>
  <c r="L46" i="42"/>
  <c r="W41" i="39"/>
  <c r="P41" i="39"/>
  <c r="AF41" i="39"/>
  <c r="G41" i="39"/>
  <c r="J31" i="38"/>
  <c r="J25" i="38"/>
  <c r="J13" i="38"/>
  <c r="J37" i="38"/>
  <c r="J60" i="38"/>
  <c r="J43" i="38"/>
  <c r="J54" i="38"/>
  <c r="J12" i="38"/>
  <c r="J36" i="38"/>
  <c r="J49" i="38"/>
  <c r="J61" i="38"/>
  <c r="J19" i="38"/>
  <c r="J18" i="38"/>
  <c r="J13" i="41"/>
  <c r="J48" i="38"/>
  <c r="J30" i="38"/>
  <c r="J55" i="38"/>
  <c r="J42" i="38"/>
  <c r="J24" i="38"/>
  <c r="J70" i="34"/>
  <c r="H75" i="34"/>
  <c r="G41" i="35"/>
  <c r="J41" i="35" s="1"/>
  <c r="O41" i="35"/>
  <c r="R41" i="35" s="1"/>
  <c r="I43" i="37"/>
  <c r="J43" i="37" s="1"/>
  <c r="I42" i="37"/>
  <c r="J42" i="37" s="1"/>
  <c r="I41" i="37"/>
  <c r="J41" i="37" s="1"/>
  <c r="I40" i="37"/>
  <c r="J40" i="37" s="1"/>
  <c r="I39" i="37"/>
  <c r="J39" i="37" s="1"/>
  <c r="I38" i="37"/>
  <c r="J38" i="37" s="1"/>
  <c r="I37" i="37"/>
  <c r="J37" i="37" s="1"/>
  <c r="I36" i="37"/>
  <c r="J36" i="37" s="1"/>
  <c r="I35" i="37"/>
  <c r="J35" i="37" s="1"/>
  <c r="I34" i="37"/>
  <c r="J34" i="37" s="1"/>
  <c r="I33" i="37"/>
  <c r="J33" i="37" s="1"/>
  <c r="I32" i="37"/>
  <c r="J32" i="37" s="1"/>
  <c r="I31" i="37"/>
  <c r="J31" i="37" s="1"/>
  <c r="I30" i="37"/>
  <c r="J30" i="37" s="1"/>
  <c r="I29" i="37"/>
  <c r="J29" i="37" s="1"/>
  <c r="I28" i="37"/>
  <c r="J28" i="37" s="1"/>
  <c r="I27" i="37"/>
  <c r="J27" i="37" s="1"/>
  <c r="I26" i="37"/>
  <c r="J26" i="37" s="1"/>
  <c r="I25" i="37"/>
  <c r="J25" i="37" s="1"/>
  <c r="I24" i="37"/>
  <c r="J24" i="37" s="1"/>
  <c r="I23" i="37"/>
  <c r="J23" i="37" s="1"/>
  <c r="I22" i="37"/>
  <c r="J22" i="37" s="1"/>
  <c r="I21" i="37"/>
  <c r="J21" i="37" s="1"/>
  <c r="I20" i="37"/>
  <c r="J20" i="37" s="1"/>
  <c r="I19" i="37"/>
  <c r="J19" i="37" s="1"/>
  <c r="I18" i="37"/>
  <c r="J18" i="37" s="1"/>
  <c r="I17" i="37"/>
  <c r="J17" i="37" s="1"/>
  <c r="I16" i="37"/>
  <c r="J16" i="37" s="1"/>
  <c r="I15" i="37"/>
  <c r="J15" i="37" s="1"/>
  <c r="I14" i="37"/>
  <c r="J14" i="37" s="1"/>
  <c r="I13" i="37"/>
  <c r="J13" i="37" s="1"/>
  <c r="I12" i="37"/>
  <c r="J12" i="37" s="1"/>
  <c r="AG40" i="35"/>
  <c r="AL40" i="35" s="1"/>
  <c r="W40" i="35"/>
  <c r="AB40" i="35" s="1"/>
  <c r="AL39" i="35"/>
  <c r="W39" i="35"/>
  <c r="AB39" i="35" s="1"/>
  <c r="AG38" i="35"/>
  <c r="AL38" i="35" s="1"/>
  <c r="W38" i="35"/>
  <c r="AB38" i="35" s="1"/>
  <c r="AG37" i="35"/>
  <c r="AL37" i="35" s="1"/>
  <c r="W37" i="35"/>
  <c r="AB37" i="35" s="1"/>
  <c r="AG36" i="35"/>
  <c r="AL36" i="35" s="1"/>
  <c r="W36" i="35"/>
  <c r="AB36" i="35" s="1"/>
  <c r="AG35" i="35"/>
  <c r="AL35" i="35" s="1"/>
  <c r="W35" i="35"/>
  <c r="AB35" i="35" s="1"/>
  <c r="AG34" i="35"/>
  <c r="AL34" i="35" s="1"/>
  <c r="W34" i="35"/>
  <c r="AG33" i="35"/>
  <c r="AB33" i="35"/>
  <c r="B72" i="34"/>
  <c r="I59" i="34"/>
  <c r="H59" i="34"/>
  <c r="G59" i="34"/>
  <c r="F59" i="34"/>
  <c r="E59" i="34"/>
  <c r="D59" i="34"/>
  <c r="C59" i="34"/>
  <c r="I52" i="34"/>
  <c r="H52" i="34"/>
  <c r="G52" i="34"/>
  <c r="F52" i="34"/>
  <c r="E52" i="34"/>
  <c r="D52" i="34"/>
  <c r="C52" i="34"/>
  <c r="I45" i="34"/>
  <c r="H45" i="34"/>
  <c r="G45" i="34"/>
  <c r="F45" i="34"/>
  <c r="E45" i="34"/>
  <c r="D45" i="34"/>
  <c r="C45" i="34"/>
  <c r="I38" i="34"/>
  <c r="H38" i="34"/>
  <c r="G38" i="34"/>
  <c r="F38" i="34"/>
  <c r="E38" i="34"/>
  <c r="D38" i="34"/>
  <c r="C38" i="34"/>
  <c r="I31" i="34"/>
  <c r="H31" i="34"/>
  <c r="G31" i="34"/>
  <c r="F31" i="34"/>
  <c r="E31" i="34"/>
  <c r="D31" i="34"/>
  <c r="C31" i="34"/>
  <c r="I24" i="34"/>
  <c r="H24" i="34"/>
  <c r="G24" i="34"/>
  <c r="F24" i="34"/>
  <c r="E24" i="34"/>
  <c r="D24" i="34"/>
  <c r="C24" i="34"/>
  <c r="I17" i="34"/>
  <c r="H17" i="34"/>
  <c r="G17" i="34"/>
  <c r="F17" i="34"/>
  <c r="E17" i="34"/>
  <c r="D17" i="34"/>
  <c r="C17" i="34"/>
  <c r="I10" i="34"/>
  <c r="H10" i="34"/>
  <c r="G10" i="34"/>
  <c r="F10" i="34"/>
  <c r="E10" i="34"/>
  <c r="D10" i="34"/>
  <c r="C15" i="34"/>
  <c r="D15" i="34" s="1"/>
  <c r="E15" i="34" s="1"/>
  <c r="F15" i="34" s="1"/>
  <c r="G15" i="34" s="1"/>
  <c r="H15" i="34" s="1"/>
  <c r="I15" i="34" s="1"/>
  <c r="C22" i="34" s="1"/>
  <c r="D22" i="34" s="1"/>
  <c r="E22" i="34" s="1"/>
  <c r="F22" i="34" s="1"/>
  <c r="G22" i="34" s="1"/>
  <c r="H22" i="34" s="1"/>
  <c r="I22" i="34" s="1"/>
  <c r="C29" i="34" s="1"/>
  <c r="D29" i="34" s="1"/>
  <c r="E29" i="34" s="1"/>
  <c r="F29" i="34" s="1"/>
  <c r="G29" i="34" s="1"/>
  <c r="H29" i="34" s="1"/>
  <c r="I29" i="34" s="1"/>
  <c r="C36" i="34" s="1"/>
  <c r="D36" i="34" s="1"/>
  <c r="E36" i="34" s="1"/>
  <c r="F36" i="34" s="1"/>
  <c r="G36" i="34" s="1"/>
  <c r="H36" i="34" s="1"/>
  <c r="I36" i="34" s="1"/>
  <c r="C43" i="34" s="1"/>
  <c r="D43" i="34" s="1"/>
  <c r="E43" i="34" s="1"/>
  <c r="F43" i="34" s="1"/>
  <c r="G43" i="34" s="1"/>
  <c r="H43" i="34" s="1"/>
  <c r="I43" i="34" s="1"/>
  <c r="C50" i="34" s="1"/>
  <c r="D50" i="34" s="1"/>
  <c r="E50" i="34" s="1"/>
  <c r="F50" i="34" s="1"/>
  <c r="G50" i="34" s="1"/>
  <c r="H50" i="34" s="1"/>
  <c r="I50" i="34" s="1"/>
  <c r="C57" i="34" s="1"/>
  <c r="D57" i="34" s="1"/>
  <c r="E57" i="34" s="1"/>
  <c r="F57" i="34" s="1"/>
  <c r="G57" i="34" s="1"/>
  <c r="H57" i="34" s="1"/>
  <c r="I57" i="34" s="1"/>
  <c r="C64" i="34" s="1"/>
  <c r="D64" i="34" s="1"/>
  <c r="E64" i="34" s="1"/>
  <c r="F64" i="34" s="1"/>
  <c r="G64" i="34" s="1"/>
  <c r="H64" i="34" s="1"/>
  <c r="I64" i="34" s="1"/>
  <c r="P40" i="43" l="1"/>
  <c r="L19" i="43" s="1"/>
  <c r="H66" i="38"/>
  <c r="H68" i="38"/>
  <c r="H67" i="38"/>
  <c r="J13" i="34"/>
  <c r="AB34" i="35"/>
  <c r="W42" i="35"/>
  <c r="AB42" i="35"/>
  <c r="AG42" i="35"/>
  <c r="J41" i="34"/>
  <c r="J27" i="34"/>
  <c r="G37" i="35"/>
  <c r="J37" i="35" s="1"/>
  <c r="J48" i="34"/>
  <c r="O38" i="35"/>
  <c r="R38" i="35" s="1"/>
  <c r="O40" i="35"/>
  <c r="R40" i="35" s="1"/>
  <c r="J21" i="34"/>
  <c r="O34" i="35"/>
  <c r="R34" i="35" s="1"/>
  <c r="O36" i="35"/>
  <c r="R36" i="35" s="1"/>
  <c r="J42" i="34"/>
  <c r="J56" i="34"/>
  <c r="J62" i="34"/>
  <c r="J28" i="34"/>
  <c r="J34" i="34"/>
  <c r="J55" i="34"/>
  <c r="J63" i="34"/>
  <c r="J14" i="34"/>
  <c r="H78" i="34" s="1"/>
  <c r="J35" i="34"/>
  <c r="J20" i="34"/>
  <c r="J49" i="34"/>
  <c r="AL33" i="35"/>
  <c r="AL42" i="35" s="1"/>
  <c r="I44" i="37"/>
  <c r="J44" i="37" s="1"/>
  <c r="H77" i="34" l="1"/>
  <c r="H76" i="34"/>
  <c r="O33" i="35"/>
  <c r="O37" i="35"/>
  <c r="R37" i="35" s="1"/>
  <c r="G36" i="35"/>
  <c r="J36" i="35" s="1"/>
  <c r="G40" i="35"/>
  <c r="J40" i="35" s="1"/>
  <c r="G38" i="35"/>
  <c r="J38" i="35" s="1"/>
  <c r="G34" i="35"/>
  <c r="J34" i="35" s="1"/>
  <c r="G39" i="35"/>
  <c r="J39" i="35" s="1"/>
  <c r="O39" i="35"/>
  <c r="R39" i="35" s="1"/>
  <c r="O35" i="35"/>
  <c r="R35" i="35" s="1"/>
  <c r="G35" i="35"/>
  <c r="J35" i="35" s="1"/>
  <c r="G33" i="35" l="1"/>
  <c r="G42" i="35" s="1"/>
  <c r="R33" i="35"/>
  <c r="R42" i="35" s="1"/>
  <c r="O42" i="35"/>
  <c r="J33" i="35" l="1"/>
  <c r="J42" i="35" s="1"/>
  <c r="L19"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大久保 一也</author>
  </authors>
  <commentList>
    <comment ref="J6" authorId="0" shapeId="0" xr:uid="{2AE1A1B4-85F3-4CA7-819A-D08B4DC6565C}">
      <text>
        <r>
          <rPr>
            <b/>
            <sz val="8"/>
            <color indexed="81"/>
            <rFont val="MS P ゴシック"/>
            <family val="3"/>
            <charset val="128"/>
          </rPr>
          <t>週合計で１時間未満（分）は切り捨て
（自動計算）</t>
        </r>
      </text>
    </comment>
    <comment ref="C7" authorId="0" shapeId="0" xr:uid="{3ABB6B57-74B1-477D-906C-D83F855E955A}">
      <text>
        <r>
          <rPr>
            <b/>
            <sz val="8"/>
            <color indexed="81"/>
            <rFont val="MS P ゴシック"/>
            <family val="3"/>
            <charset val="128"/>
          </rPr>
          <t>日別に接種回数を記入してください。
特別体制を確保した場合には、医師・看護師等の延べ接種時間を記入してください</t>
        </r>
      </text>
    </comment>
    <comment ref="A9" authorId="1" shapeId="0" xr:uid="{23116888-051E-49BC-B143-BAED99FCABF8}">
      <text>
        <r>
          <rPr>
            <b/>
            <sz val="8"/>
            <color indexed="81"/>
            <rFont val="MS P ゴシック"/>
            <family val="3"/>
            <charset val="128"/>
          </rPr>
          <t>時間外、夜間または休日に接種体制を用意していた日（時間外、夜間または休日に集団接種会場への医療従事者の派遣も含める）に、「○」を記載してください。
結果的に接種がなかった場合も「○」を記載してください。</t>
        </r>
      </text>
    </comment>
    <comment ref="B12" authorId="0" shapeId="0" xr:uid="{24E0343F-5B8E-4F1C-BC76-B2A448DFE174}">
      <text>
        <r>
          <rPr>
            <b/>
            <sz val="9"/>
            <color indexed="81"/>
            <rFont val="MS P ゴシック"/>
            <family val="3"/>
            <charset val="128"/>
          </rPr>
          <t>「職域接種」は以下の要件をすべて満たした接種を指します。
①国に申請して承認を受けた接種であること
②中小企業等を対象とした接種であること
③接種対象者が外部の医療機関に出向いて接種を受けたこと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8" authorId="0" shapeId="0" xr:uid="{3FB3AA58-EBA8-459D-8863-AE2EFE842A45}">
      <text>
        <r>
          <rPr>
            <b/>
            <sz val="8"/>
            <rFont val="MS P ゴシック"/>
            <family val="3"/>
            <charset val="128"/>
          </rPr>
          <t>リストから選択してください</t>
        </r>
      </text>
    </comment>
    <comment ref="K10" authorId="0" shapeId="0" xr:uid="{E42F61AB-4D1E-4A63-958D-8238B6E7904F}">
      <text>
        <r>
          <rPr>
            <b/>
            <sz val="9"/>
            <color indexed="81"/>
            <rFont val="MS P ゴシック"/>
            <family val="3"/>
            <charset val="128"/>
          </rPr>
          <t>「除外する時間数」について、
具体的内容に記入して下さい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6" authorId="0" shapeId="0" xr:uid="{A0D7C271-C92E-41D8-B162-52002D57C79B}">
      <text>
        <r>
          <rPr>
            <b/>
            <sz val="8"/>
            <color indexed="81"/>
            <rFont val="MS P ゴシック"/>
            <family val="3"/>
            <charset val="128"/>
          </rPr>
          <t>週合計で１時間未満（分）は切り捨て
（自動計算）</t>
        </r>
      </text>
    </comment>
    <comment ref="C7" authorId="0" shapeId="0" xr:uid="{E1726C40-9FA3-4774-9B90-C16F19D7D04D}">
      <text>
        <r>
          <rPr>
            <b/>
            <sz val="8"/>
            <color indexed="81"/>
            <rFont val="MS P ゴシック"/>
            <family val="3"/>
            <charset val="128"/>
          </rPr>
          <t>日別に接種回数を記入してください。
特別体制を確保した場合には、医師・看護師等の延べ接種時間を記入してください</t>
        </r>
      </text>
    </comment>
    <comment ref="B11" authorId="0" shapeId="0" xr:uid="{8209E7A5-C561-4768-8AE3-7408C7CA3AEC}">
      <text>
        <r>
          <rPr>
            <b/>
            <sz val="9"/>
            <color indexed="81"/>
            <rFont val="MS P ゴシック"/>
            <family val="3"/>
            <charset val="128"/>
          </rPr>
          <t>「職域接種」は以下の要件をすべて満たした接種を指します。
①国に申請して承認を受けた接種であること
②中小企業等を対象とした接種であること
③接種対象者が外部の医療機関に出向いて接種を受けたこと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8" authorId="0" shapeId="0" xr:uid="{4ADD0C47-63C7-4709-B315-C17B4CB0D904}">
      <text>
        <r>
          <rPr>
            <b/>
            <sz val="8"/>
            <rFont val="MS P ゴシック"/>
            <family val="3"/>
            <charset val="128"/>
          </rPr>
          <t>リストから選択してください</t>
        </r>
      </text>
    </comment>
    <comment ref="K10" authorId="0" shapeId="0" xr:uid="{FB3A66BC-1E72-4AE5-9544-780377E76734}">
      <text>
        <r>
          <rPr>
            <b/>
            <sz val="9"/>
            <color indexed="81"/>
            <rFont val="MS P ゴシック"/>
            <family val="3"/>
            <charset val="128"/>
          </rPr>
          <t>「除外する時間数」について、
具体的内容に記入して下さい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6" authorId="0" shapeId="0" xr:uid="{1F3BD587-E2AB-4EDF-A053-01959C09F4C9}">
      <text>
        <r>
          <rPr>
            <b/>
            <sz val="8"/>
            <color indexed="81"/>
            <rFont val="MS P ゴシック"/>
            <family val="3"/>
            <charset val="128"/>
          </rPr>
          <t>週合計で１時間未満（分）は切り捨て
（自動計算）</t>
        </r>
      </text>
    </comment>
    <comment ref="C7" authorId="0" shapeId="0" xr:uid="{C7B8240C-3FE8-4EC2-96C6-309393160353}">
      <text>
        <r>
          <rPr>
            <b/>
            <sz val="8"/>
            <color indexed="81"/>
            <rFont val="MS P ゴシック"/>
            <family val="3"/>
            <charset val="128"/>
          </rPr>
          <t>日別に接種回数を記入してください。
特別体制を確保した場合には、医師・看護師等の延べ接種時間を記入してください</t>
        </r>
      </text>
    </comment>
    <comment ref="B11" authorId="0" shapeId="0" xr:uid="{181F121C-E6C9-46E4-BE61-296F1CD3488E}">
      <text>
        <r>
          <rPr>
            <b/>
            <sz val="9"/>
            <color indexed="81"/>
            <rFont val="MS P ゴシック"/>
            <family val="3"/>
            <charset val="128"/>
          </rPr>
          <t>「職域接種」は以下の要件をすべて満たした接種を指します。
①国に申請して承認を受けた接種であること
②中小企業等を対象とした接種であること
③接種対象者が外部の医療機関に出向いて接種を受けたこと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8" authorId="0" shapeId="0" xr:uid="{B55C7240-8E8C-4FD0-8A2C-8451F3CC9C67}">
      <text>
        <r>
          <rPr>
            <b/>
            <sz val="8"/>
            <rFont val="MS P ゴシック"/>
            <family val="3"/>
            <charset val="128"/>
          </rPr>
          <t>リストから選択してください</t>
        </r>
      </text>
    </comment>
    <comment ref="K10" authorId="0" shapeId="0" xr:uid="{DF61C974-8D93-4ADE-9F9D-3A2EFF119E2E}">
      <text>
        <r>
          <rPr>
            <b/>
            <sz val="9"/>
            <color indexed="81"/>
            <rFont val="MS P ゴシック"/>
            <family val="3"/>
            <charset val="128"/>
          </rPr>
          <t>「除外する時間数」について、
具体的内容に記入して下さい</t>
        </r>
      </text>
    </comment>
  </commentList>
</comments>
</file>

<file path=xl/sharedStrings.xml><?xml version="1.0" encoding="utf-8"?>
<sst xmlns="http://schemas.openxmlformats.org/spreadsheetml/2006/main" count="1148" uniqueCount="244">
  <si>
    <t>病院名</t>
    <rPh sb="0" eb="2">
      <t>ビョウイン</t>
    </rPh>
    <phoneticPr fontId="3"/>
  </si>
  <si>
    <t>様式４（病院用）</t>
    <rPh sb="4" eb="6">
      <t>ビョウイン</t>
    </rPh>
    <rPh sb="6" eb="7">
      <t>ヨウ</t>
    </rPh>
    <phoneticPr fontId="3"/>
  </si>
  <si>
    <r>
      <t xml:space="preserve">週の合計
</t>
    </r>
    <r>
      <rPr>
        <sz val="6"/>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3"/>
  </si>
  <si>
    <t>備考</t>
    <rPh sb="0" eb="2">
      <t>ビコウ</t>
    </rPh>
    <phoneticPr fontId="3"/>
  </si>
  <si>
    <t>（日）</t>
    <rPh sb="1" eb="2">
      <t>ニチ</t>
    </rPh>
    <phoneticPr fontId="3"/>
  </si>
  <si>
    <t>（月）</t>
    <rPh sb="1" eb="2">
      <t>ゲツ</t>
    </rPh>
    <phoneticPr fontId="3"/>
  </si>
  <si>
    <t>（火）</t>
    <rPh sb="1" eb="2">
      <t>カ</t>
    </rPh>
    <phoneticPr fontId="3"/>
  </si>
  <si>
    <t>（水）</t>
    <rPh sb="1" eb="2">
      <t>スイ</t>
    </rPh>
    <phoneticPr fontId="3"/>
  </si>
  <si>
    <t>（木）</t>
    <rPh sb="1" eb="2">
      <t>モク</t>
    </rPh>
    <phoneticPr fontId="3"/>
  </si>
  <si>
    <t>（金）</t>
    <rPh sb="1" eb="2">
      <t>キン</t>
    </rPh>
    <phoneticPr fontId="3"/>
  </si>
  <si>
    <t>（土）</t>
    <rPh sb="1" eb="2">
      <t>ド</t>
    </rPh>
    <phoneticPr fontId="3"/>
  </si>
  <si>
    <t>接種回数計（予診のみを含めない）</t>
    <rPh sb="0" eb="2">
      <t>セッシュ</t>
    </rPh>
    <rPh sb="2" eb="4">
      <t>カイスウ</t>
    </rPh>
    <rPh sb="4" eb="5">
      <t>ケイ</t>
    </rPh>
    <rPh sb="6" eb="8">
      <t>ヨシン</t>
    </rPh>
    <rPh sb="11" eb="12">
      <t>フク</t>
    </rPh>
    <phoneticPr fontId="3"/>
  </si>
  <si>
    <t>接種回数（予診のみを含めない）</t>
    <rPh sb="0" eb="2">
      <t>セッシュ</t>
    </rPh>
    <rPh sb="2" eb="4">
      <t>カイスウ</t>
    </rPh>
    <rPh sb="5" eb="7">
      <t>ヨシン</t>
    </rPh>
    <rPh sb="10" eb="11">
      <t>フク</t>
    </rPh>
    <phoneticPr fontId="3"/>
  </si>
  <si>
    <t>(特別体制)医師の延べ時間</t>
    <rPh sb="1" eb="3">
      <t>トクベツ</t>
    </rPh>
    <rPh sb="3" eb="5">
      <t>タイセイ</t>
    </rPh>
    <rPh sb="6" eb="8">
      <t>イシ</t>
    </rPh>
    <rPh sb="9" eb="10">
      <t>ノ</t>
    </rPh>
    <rPh sb="11" eb="13">
      <t>ジカン</t>
    </rPh>
    <phoneticPr fontId="3"/>
  </si>
  <si>
    <t>時間</t>
    <rPh sb="0" eb="2">
      <t>ジカン</t>
    </rPh>
    <phoneticPr fontId="3"/>
  </si>
  <si>
    <t>(〃)看護師等の延べ時間</t>
    <rPh sb="3" eb="6">
      <t>カンゴシ</t>
    </rPh>
    <rPh sb="6" eb="7">
      <t>トウ</t>
    </rPh>
    <rPh sb="8" eb="9">
      <t>ノ</t>
    </rPh>
    <rPh sb="10" eb="12">
      <t>ジカン</t>
    </rPh>
    <phoneticPr fontId="3"/>
  </si>
  <si>
    <t>職域以外</t>
    <rPh sb="0" eb="4">
      <t>ショクイキイガイ</t>
    </rPh>
    <phoneticPr fontId="3"/>
  </si>
  <si>
    <t>職域</t>
    <rPh sb="0" eb="2">
      <t>ショクイキ</t>
    </rPh>
    <phoneticPr fontId="3"/>
  </si>
  <si>
    <t>1日当たり50～99回接種（予診のみを含めない）を行った日数</t>
    <rPh sb="1" eb="2">
      <t>ニチ</t>
    </rPh>
    <rPh sb="2" eb="3">
      <t>ア</t>
    </rPh>
    <rPh sb="10" eb="11">
      <t>カイ</t>
    </rPh>
    <rPh sb="11" eb="13">
      <t>セッシュ</t>
    </rPh>
    <rPh sb="25" eb="26">
      <t>オコナ</t>
    </rPh>
    <rPh sb="28" eb="30">
      <t>ニッスウ</t>
    </rPh>
    <phoneticPr fontId="3"/>
  </si>
  <si>
    <t>日</t>
    <rPh sb="0" eb="1">
      <t>ニチ</t>
    </rPh>
    <phoneticPr fontId="3"/>
  </si>
  <si>
    <t>1日当たり100回以上接種（予診のみを含めない）を行った日数</t>
    <rPh sb="1" eb="2">
      <t>ニチ</t>
    </rPh>
    <rPh sb="2" eb="3">
      <t>ア</t>
    </rPh>
    <rPh sb="8" eb="9">
      <t>カイ</t>
    </rPh>
    <rPh sb="9" eb="11">
      <t>イジョウ</t>
    </rPh>
    <rPh sb="11" eb="13">
      <t>セッシュ</t>
    </rPh>
    <rPh sb="25" eb="26">
      <t>オコナ</t>
    </rPh>
    <rPh sb="28" eb="30">
      <t>ニッスウ</t>
    </rPh>
    <phoneticPr fontId="3"/>
  </si>
  <si>
    <t>(特別体制)医師の延べ時間計</t>
    <rPh sb="1" eb="3">
      <t>トクベツ</t>
    </rPh>
    <rPh sb="3" eb="5">
      <t>タイセイ</t>
    </rPh>
    <rPh sb="6" eb="8">
      <t>イシ</t>
    </rPh>
    <rPh sb="9" eb="10">
      <t>ノ</t>
    </rPh>
    <rPh sb="11" eb="13">
      <t>ジカン</t>
    </rPh>
    <phoneticPr fontId="3"/>
  </si>
  <si>
    <t>(     〃     )看護師等の延べ時間計</t>
    <rPh sb="13" eb="16">
      <t>カンゴシ</t>
    </rPh>
    <rPh sb="16" eb="17">
      <t>トウ</t>
    </rPh>
    <rPh sb="18" eb="19">
      <t>ノ</t>
    </rPh>
    <rPh sb="20" eb="22">
      <t>ジカン</t>
    </rPh>
    <phoneticPr fontId="3"/>
  </si>
  <si>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3"/>
  </si>
  <si>
    <t>問１　本報告書の「接種回数（予診のみを含めない）」に集団接種である大規模接種会場・市町村特設会場の実績は含まれない。</t>
    <rPh sb="0" eb="1">
      <t>トイ</t>
    </rPh>
    <phoneticPr fontId="3"/>
  </si>
  <si>
    <t>問２　職域接種を実施していない</t>
    <rPh sb="0" eb="1">
      <t>トイ</t>
    </rPh>
    <rPh sb="3" eb="5">
      <t>ショクイキ</t>
    </rPh>
    <rPh sb="5" eb="7">
      <t>セッシュ</t>
    </rPh>
    <rPh sb="8" eb="10">
      <t>ジッシ</t>
    </rPh>
    <phoneticPr fontId="3"/>
  </si>
  <si>
    <t>→　はい</t>
  </si>
  <si>
    <t>（問３以降に回答する必要はありません。）</t>
    <rPh sb="1" eb="2">
      <t>トイ</t>
    </rPh>
    <rPh sb="3" eb="5">
      <t>イコウ</t>
    </rPh>
    <phoneticPr fontId="3"/>
  </si>
  <si>
    <t>　　　↓　　　いいえ</t>
  </si>
  <si>
    <t>問３　職域接種の実績は、本報告書に全く含まれていない</t>
    <rPh sb="0" eb="1">
      <t>トイ</t>
    </rPh>
    <rPh sb="3" eb="5">
      <t>ショクイキ</t>
    </rPh>
    <rPh sb="5" eb="7">
      <t>セッシュ</t>
    </rPh>
    <rPh sb="8" eb="10">
      <t>ジッセキ</t>
    </rPh>
    <rPh sb="12" eb="13">
      <t>ホン</t>
    </rPh>
    <rPh sb="13" eb="16">
      <t>ホウコクショ</t>
    </rPh>
    <rPh sb="17" eb="18">
      <t>マッタ</t>
    </rPh>
    <rPh sb="19" eb="20">
      <t>フク</t>
    </rPh>
    <phoneticPr fontId="3"/>
  </si>
  <si>
    <t>（問４以降に回答する必要はありません。）</t>
    <rPh sb="1" eb="2">
      <t>トイ</t>
    </rPh>
    <rPh sb="3" eb="5">
      <t>イコウ</t>
    </rPh>
    <phoneticPr fontId="3"/>
  </si>
  <si>
    <t>問４　本報告書に含まれるのは以下の①及び②の両方を満たす職域接種の実績のみですか。</t>
    <rPh sb="0" eb="1">
      <t>トイ</t>
    </rPh>
    <rPh sb="3" eb="4">
      <t>ホン</t>
    </rPh>
    <rPh sb="4" eb="7">
      <t>ホウコクショ</t>
    </rPh>
    <rPh sb="8" eb="9">
      <t>フク</t>
    </rPh>
    <rPh sb="14" eb="16">
      <t>イカ</t>
    </rPh>
    <rPh sb="18" eb="19">
      <t>オヨ</t>
    </rPh>
    <rPh sb="22" eb="24">
      <t>リョウホウ</t>
    </rPh>
    <rPh sb="25" eb="26">
      <t>ミ</t>
    </rPh>
    <rPh sb="28" eb="30">
      <t>ショクイキ</t>
    </rPh>
    <rPh sb="30" eb="32">
      <t>セッシュ</t>
    </rPh>
    <rPh sb="33" eb="35">
      <t>ジッセキ</t>
    </rPh>
    <phoneticPr fontId="3"/>
  </si>
  <si>
    <t>　→　はい</t>
  </si>
  <si>
    <t>　　（条件を満たしていない場合、実績に職域接種を含めて報告することは出来ません。職域接種の実績を報告書から除いた</t>
    <rPh sb="3" eb="5">
      <t>ジョウケン</t>
    </rPh>
    <rPh sb="6" eb="7">
      <t>ミ</t>
    </rPh>
    <rPh sb="13" eb="15">
      <t>バアイ</t>
    </rPh>
    <rPh sb="40" eb="42">
      <t>ショクイキ</t>
    </rPh>
    <rPh sb="42" eb="44">
      <t>セッシュ</t>
    </rPh>
    <rPh sb="45" eb="47">
      <t>ジッセキ</t>
    </rPh>
    <rPh sb="48" eb="51">
      <t>ホウコクショ</t>
    </rPh>
    <rPh sb="53" eb="54">
      <t>ノゾ</t>
    </rPh>
    <phoneticPr fontId="3"/>
  </si>
  <si>
    <t>　　　上で、問３で「はい」を選択ください。）</t>
  </si>
  <si>
    <t>　　①中小企業の社員等が出向いてきて医療機関内で接種を行った。</t>
    <rPh sb="3" eb="5">
      <t>チュウショウ</t>
    </rPh>
    <rPh sb="5" eb="7">
      <t>キギョウ</t>
    </rPh>
    <rPh sb="8" eb="10">
      <t>シャイン</t>
    </rPh>
    <rPh sb="10" eb="11">
      <t>トウ</t>
    </rPh>
    <rPh sb="12" eb="14">
      <t>デム</t>
    </rPh>
    <rPh sb="18" eb="20">
      <t>イリョウ</t>
    </rPh>
    <rPh sb="20" eb="22">
      <t>キカン</t>
    </rPh>
    <rPh sb="22" eb="23">
      <t>ナイ</t>
    </rPh>
    <rPh sb="24" eb="26">
      <t>セッシュ</t>
    </rPh>
    <rPh sb="27" eb="28">
      <t>オコナ</t>
    </rPh>
    <phoneticPr fontId="3"/>
  </si>
  <si>
    <t>　　　（企業などが指定した外部の接種会場に、医療機関が出張して接種した回数は含まれていない。）</t>
    <rPh sb="4" eb="6">
      <t>キギョウ</t>
    </rPh>
    <rPh sb="9" eb="11">
      <t>シテイ</t>
    </rPh>
    <rPh sb="13" eb="15">
      <t>ガイブ</t>
    </rPh>
    <rPh sb="16" eb="18">
      <t>セッシュ</t>
    </rPh>
    <rPh sb="18" eb="20">
      <t>カイジョウ</t>
    </rPh>
    <rPh sb="22" eb="24">
      <t>イリョウ</t>
    </rPh>
    <rPh sb="24" eb="26">
      <t>キカン</t>
    </rPh>
    <rPh sb="27" eb="29">
      <t>シュッチョウ</t>
    </rPh>
    <rPh sb="31" eb="33">
      <t>セッシュ</t>
    </rPh>
    <rPh sb="35" eb="37">
      <t>カイスウ</t>
    </rPh>
    <rPh sb="38" eb="39">
      <t>フク</t>
    </rPh>
    <phoneticPr fontId="3"/>
  </si>
  <si>
    <t>　　②「中小企業（中小企業基本法（昭和38年法律第154号）第２条第１項に規定する中小企業を指す。以下同じ。）が商工</t>
    <phoneticPr fontId="3"/>
  </si>
  <si>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3"/>
  </si>
  <si>
    <t>名称</t>
    <rPh sb="0" eb="2">
      <t>メイショウ</t>
    </rPh>
    <phoneticPr fontId="3"/>
  </si>
  <si>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3"/>
  </si>
  <si>
    <t>上記が事実と相違ないことを証明する。</t>
    <rPh sb="0" eb="2">
      <t>ジョウキ</t>
    </rPh>
    <rPh sb="3" eb="5">
      <t>ジジツ</t>
    </rPh>
    <rPh sb="6" eb="8">
      <t>ソウイ</t>
    </rPh>
    <rPh sb="13" eb="15">
      <t>ショウメイ</t>
    </rPh>
    <phoneticPr fontId="3"/>
  </si>
  <si>
    <t>令和</t>
    <rPh sb="0" eb="2">
      <t>レイワ</t>
    </rPh>
    <phoneticPr fontId="3"/>
  </si>
  <si>
    <t>年</t>
    <rPh sb="0" eb="1">
      <t>ネン</t>
    </rPh>
    <phoneticPr fontId="3"/>
  </si>
  <si>
    <t>月</t>
    <rPh sb="0" eb="1">
      <t>ガツ</t>
    </rPh>
    <phoneticPr fontId="3"/>
  </si>
  <si>
    <t>（病院名）</t>
    <rPh sb="1" eb="3">
      <t>ビョウイン</t>
    </rPh>
    <rPh sb="3" eb="4">
      <t>メイ</t>
    </rPh>
    <phoneticPr fontId="3"/>
  </si>
  <si>
    <t>（代表者職・氏名）</t>
    <rPh sb="1" eb="4">
      <t>ダイヒョウシャ</t>
    </rPh>
    <rPh sb="4" eb="5">
      <t>ショク</t>
    </rPh>
    <rPh sb="6" eb="8">
      <t>シメイ</t>
    </rPh>
    <phoneticPr fontId="3"/>
  </si>
  <si>
    <t>㊞</t>
    <phoneticPr fontId="3"/>
  </si>
  <si>
    <r>
      <t>（注意事項）　</t>
    </r>
    <r>
      <rPr>
        <b/>
        <sz val="12"/>
        <color rgb="FFFF0000"/>
        <rFont val="游ゴシック"/>
        <family val="3"/>
        <charset val="128"/>
        <scheme val="minor"/>
      </rPr>
      <t>※必ずお読みください</t>
    </r>
    <rPh sb="1" eb="3">
      <t>チュウイ</t>
    </rPh>
    <rPh sb="3" eb="5">
      <t>ジコウ</t>
    </rPh>
    <rPh sb="8" eb="9">
      <t>カナラ</t>
    </rPh>
    <rPh sb="11" eb="12">
      <t>ヨ</t>
    </rPh>
    <phoneticPr fontId="3"/>
  </si>
  <si>
    <t>１．接種回数について、ＶＲＳ（ワクチン接種記録システム）に登録された接種記録との整合性を確認します。
　　不明な点がある場合には、内容確認や修正・再提出等の対応を求めることがあります。</t>
    <rPh sb="2" eb="4">
      <t>セッシュ</t>
    </rPh>
    <rPh sb="4" eb="6">
      <t>カイスウ</t>
    </rPh>
    <rPh sb="19" eb="21">
      <t>セッシュ</t>
    </rPh>
    <rPh sb="21" eb="23">
      <t>キロク</t>
    </rPh>
    <rPh sb="29" eb="31">
      <t>トウロク</t>
    </rPh>
    <rPh sb="34" eb="36">
      <t>セッシュ</t>
    </rPh>
    <rPh sb="36" eb="38">
      <t>キロク</t>
    </rPh>
    <rPh sb="40" eb="42">
      <t>セイゴウ</t>
    </rPh>
    <rPh sb="42" eb="43">
      <t>セイ</t>
    </rPh>
    <rPh sb="44" eb="46">
      <t>カクニン</t>
    </rPh>
    <rPh sb="53" eb="55">
      <t>フメイ</t>
    </rPh>
    <rPh sb="56" eb="57">
      <t>テン</t>
    </rPh>
    <rPh sb="60" eb="62">
      <t>バアイ</t>
    </rPh>
    <rPh sb="65" eb="67">
      <t>ナイヨウ</t>
    </rPh>
    <phoneticPr fontId="3"/>
  </si>
  <si>
    <t>２．必要に応じて追加書類の提出や説明を求めることがあります。また、書類内容の確認に時間を要する場合には、
　　支援金の給付に時間を要することがあります。</t>
    <rPh sb="2" eb="4">
      <t>ヒツヨウ</t>
    </rPh>
    <rPh sb="5" eb="6">
      <t>オウ</t>
    </rPh>
    <rPh sb="8" eb="10">
      <t>ツイカ</t>
    </rPh>
    <rPh sb="10" eb="12">
      <t>ショルイ</t>
    </rPh>
    <rPh sb="13" eb="15">
      <t>テイシュツ</t>
    </rPh>
    <rPh sb="16" eb="18">
      <t>セツメイ</t>
    </rPh>
    <rPh sb="19" eb="20">
      <t>モト</t>
    </rPh>
    <rPh sb="33" eb="35">
      <t>ショルイ</t>
    </rPh>
    <rPh sb="35" eb="37">
      <t>ナイヨウ</t>
    </rPh>
    <rPh sb="38" eb="40">
      <t>カクニン</t>
    </rPh>
    <rPh sb="41" eb="43">
      <t>ジカン</t>
    </rPh>
    <rPh sb="44" eb="45">
      <t>ヨウ</t>
    </rPh>
    <rPh sb="47" eb="49">
      <t>バアイ</t>
    </rPh>
    <rPh sb="55" eb="57">
      <t>シエン</t>
    </rPh>
    <rPh sb="57" eb="58">
      <t>キン</t>
    </rPh>
    <rPh sb="59" eb="61">
      <t>キュウフ</t>
    </rPh>
    <rPh sb="62" eb="64">
      <t>ジカン</t>
    </rPh>
    <rPh sb="65" eb="66">
      <t>ヨウ</t>
    </rPh>
    <phoneticPr fontId="3"/>
  </si>
  <si>
    <t>３．受付書類は返却しないので、書類の提出時には必ず控えをとり保管してください。</t>
    <rPh sb="2" eb="4">
      <t>ウケツケ</t>
    </rPh>
    <rPh sb="4" eb="6">
      <t>ショルイ</t>
    </rPh>
    <rPh sb="7" eb="9">
      <t>ヘンキャク</t>
    </rPh>
    <rPh sb="15" eb="17">
      <t>ショルイ</t>
    </rPh>
    <rPh sb="18" eb="20">
      <t>テイシュツ</t>
    </rPh>
    <rPh sb="20" eb="21">
      <t>ジ</t>
    </rPh>
    <rPh sb="23" eb="24">
      <t>カナラ</t>
    </rPh>
    <rPh sb="25" eb="26">
      <t>ヒカ</t>
    </rPh>
    <rPh sb="30" eb="32">
      <t>ホカン</t>
    </rPh>
    <phoneticPr fontId="3"/>
  </si>
  <si>
    <t>４．事務の便宜のため、可能でしたら書類の提出に加えて、電子メールでのデータ提出をお願いします。</t>
    <rPh sb="2" eb="4">
      <t>ジム</t>
    </rPh>
    <rPh sb="5" eb="7">
      <t>ベンギ</t>
    </rPh>
    <rPh sb="11" eb="13">
      <t>カノウ</t>
    </rPh>
    <rPh sb="17" eb="19">
      <t>ショルイ</t>
    </rPh>
    <rPh sb="20" eb="22">
      <t>テイシュツ</t>
    </rPh>
    <rPh sb="23" eb="24">
      <t>クワ</t>
    </rPh>
    <rPh sb="27" eb="29">
      <t>デンシ</t>
    </rPh>
    <rPh sb="37" eb="39">
      <t>テイシュツ</t>
    </rPh>
    <rPh sb="41" eb="42">
      <t>ネガ</t>
    </rPh>
    <phoneticPr fontId="3"/>
  </si>
  <si>
    <t>（様式例：実績報告添付用）</t>
    <rPh sb="1" eb="3">
      <t>ヨウシキ</t>
    </rPh>
    <rPh sb="3" eb="4">
      <t>レイ</t>
    </rPh>
    <rPh sb="5" eb="7">
      <t>ジッセキ</t>
    </rPh>
    <rPh sb="7" eb="9">
      <t>ホウコク</t>
    </rPh>
    <rPh sb="9" eb="11">
      <t>テンプ</t>
    </rPh>
    <rPh sb="11" eb="12">
      <t>ヨウ</t>
    </rPh>
    <phoneticPr fontId="3"/>
  </si>
  <si>
    <t>当団体では、令和○年○月○日から令和○年○月○日までに、医療機関○○病院に出向いて職域接種を実施しました。</t>
    <rPh sb="34" eb="36">
      <t>ビョウイン</t>
    </rPh>
    <phoneticPr fontId="3"/>
  </si>
  <si>
    <t>＜該当する場合はレ点を記入願います。＞</t>
  </si>
  <si>
    <t>中小企業（中小企業基本法（昭和 38 年法律第 154 号）第２条第１項に規定する中小企業を指す。）が</t>
    <phoneticPr fontId="3"/>
  </si>
  <si>
    <t>⇒</t>
    <phoneticPr fontId="3"/>
  </si>
  <si>
    <t>商工会議所、総合型健保組合、業界団体等複数の企業で構成される団体である。</t>
    <phoneticPr fontId="3"/>
  </si>
  <si>
    <t>住所</t>
    <rPh sb="0" eb="2">
      <t>ジュウショ</t>
    </rPh>
    <phoneticPr fontId="3"/>
  </si>
  <si>
    <t>団体名</t>
    <rPh sb="0" eb="2">
      <t>ダンタイ</t>
    </rPh>
    <rPh sb="2" eb="3">
      <t>メイ</t>
    </rPh>
    <phoneticPr fontId="3"/>
  </si>
  <si>
    <t>代表者氏名</t>
    <rPh sb="0" eb="3">
      <t>ダイヒョウシャ</t>
    </rPh>
    <rPh sb="3" eb="5">
      <t>シメイ</t>
    </rPh>
    <phoneticPr fontId="3"/>
  </si>
  <si>
    <t>印</t>
    <rPh sb="0" eb="1">
      <t>イン</t>
    </rPh>
    <phoneticPr fontId="3"/>
  </si>
  <si>
    <t>電話番号</t>
    <rPh sb="0" eb="2">
      <t>デンワ</t>
    </rPh>
    <rPh sb="2" eb="4">
      <t>バンゴウ</t>
    </rPh>
    <phoneticPr fontId="3"/>
  </si>
  <si>
    <t>様式５（病院用）</t>
    <rPh sb="4" eb="6">
      <t>ビョウイン</t>
    </rPh>
    <phoneticPr fontId="3"/>
  </si>
  <si>
    <t>福井県知事　　　　　　　　　　様</t>
    <rPh sb="0" eb="3">
      <t>フクイケン</t>
    </rPh>
    <rPh sb="3" eb="5">
      <t>チジ</t>
    </rPh>
    <rPh sb="15" eb="16">
      <t>サマ</t>
    </rPh>
    <phoneticPr fontId="3"/>
  </si>
  <si>
    <t>郵便番号</t>
    <phoneticPr fontId="3"/>
  </si>
  <si>
    <t>〒</t>
    <phoneticPr fontId="3"/>
  </si>
  <si>
    <t>－</t>
    <phoneticPr fontId="3"/>
  </si>
  <si>
    <t>病院名</t>
    <rPh sb="0" eb="2">
      <t>ビョウイン</t>
    </rPh>
    <rPh sb="2" eb="3">
      <t>メイ</t>
    </rPh>
    <phoneticPr fontId="3"/>
  </si>
  <si>
    <t>代表者職・氏名</t>
    <rPh sb="0" eb="3">
      <t>ダイヒョウシャ</t>
    </rPh>
    <rPh sb="3" eb="4">
      <t>ショク</t>
    </rPh>
    <rPh sb="5" eb="7">
      <t>シメイ</t>
    </rPh>
    <phoneticPr fontId="3"/>
  </si>
  <si>
    <t>担当者氏名</t>
    <rPh sb="0" eb="3">
      <t>タントウシャ</t>
    </rPh>
    <rPh sb="3" eb="5">
      <t>シメイ</t>
    </rPh>
    <phoneticPr fontId="3"/>
  </si>
  <si>
    <t>連絡先電話番号</t>
    <rPh sb="0" eb="3">
      <t>レンラクサキ</t>
    </rPh>
    <rPh sb="3" eb="5">
      <t>デンワ</t>
    </rPh>
    <rPh sb="5" eb="7">
      <t>バンゴウ</t>
    </rPh>
    <phoneticPr fontId="3"/>
  </si>
  <si>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3"/>
  </si>
  <si>
    <t>請求金額</t>
    <rPh sb="0" eb="2">
      <t>セイキュウ</t>
    </rPh>
    <rPh sb="2" eb="4">
      <t>キンガク</t>
    </rPh>
    <phoneticPr fontId="26"/>
  </si>
  <si>
    <t>円</t>
    <rPh sb="0" eb="1">
      <t>エン</t>
    </rPh>
    <phoneticPr fontId="3"/>
  </si>
  <si>
    <t>内訳</t>
    <rPh sb="0" eb="2">
      <t>ウチワケ</t>
    </rPh>
    <phoneticPr fontId="3"/>
  </si>
  <si>
    <t>50 回以上／日の接種を週１日以上達成した週</t>
    <phoneticPr fontId="3"/>
  </si>
  <si>
    <t>週</t>
    <rPh sb="0" eb="1">
      <t>シュウ</t>
    </rPh>
    <phoneticPr fontId="3"/>
  </si>
  <si>
    <t>（4週以上で、医師・看護師等に係る追加交付）</t>
    <phoneticPr fontId="3"/>
  </si>
  <si>
    <t>病―１</t>
    <rPh sb="0" eb="1">
      <t>ビョウ</t>
    </rPh>
    <phoneticPr fontId="3"/>
  </si>
  <si>
    <t>病―２</t>
    <rPh sb="0" eb="1">
      <t>ビョウ</t>
    </rPh>
    <phoneticPr fontId="3"/>
  </si>
  <si>
    <t>（特別な接種体制を確保し、かつ、50回/日を週1日以上、4週間以上達成した場合）</t>
    <phoneticPr fontId="3"/>
  </si>
  <si>
    <t>医師に係る追加交付</t>
    <phoneticPr fontId="3"/>
  </si>
  <si>
    <t>看護師等に係る追加交付</t>
    <rPh sb="0" eb="3">
      <t>カンゴシ</t>
    </rPh>
    <rPh sb="3" eb="4">
      <t>トウ</t>
    </rPh>
    <rPh sb="5" eb="6">
      <t>カカ</t>
    </rPh>
    <rPh sb="7" eb="9">
      <t>ツイカ</t>
    </rPh>
    <rPh sb="9" eb="11">
      <t>コウフ</t>
    </rPh>
    <phoneticPr fontId="3"/>
  </si>
  <si>
    <t>1日あたり10万円</t>
    <rPh sb="7" eb="9">
      <t>マンエン</t>
    </rPh>
    <phoneticPr fontId="3"/>
  </si>
  <si>
    <t>1日あたり20万円</t>
    <rPh sb="7" eb="9">
      <t>マンエン</t>
    </rPh>
    <phoneticPr fontId="3"/>
  </si>
  <si>
    <t>1人1時間あたり7,550円</t>
    <rPh sb="1" eb="2">
      <t>ニン</t>
    </rPh>
    <rPh sb="3" eb="5">
      <t>ジカン</t>
    </rPh>
    <rPh sb="13" eb="14">
      <t>エン</t>
    </rPh>
    <phoneticPr fontId="3"/>
  </si>
  <si>
    <t>1人1時間あたり2,760円</t>
    <rPh sb="1" eb="2">
      <t>ニン</t>
    </rPh>
    <rPh sb="3" eb="5">
      <t>ジカン</t>
    </rPh>
    <rPh sb="13" eb="14">
      <t>エン</t>
    </rPh>
    <phoneticPr fontId="3"/>
  </si>
  <si>
    <t>合計</t>
    <rPh sb="0" eb="2">
      <t>ゴウケイ</t>
    </rPh>
    <phoneticPr fontId="3"/>
  </si>
  <si>
    <t>金融機関コード</t>
    <rPh sb="0" eb="2">
      <t>キンユウ</t>
    </rPh>
    <rPh sb="2" eb="4">
      <t>キカン</t>
    </rPh>
    <phoneticPr fontId="3"/>
  </si>
  <si>
    <t>支店コード</t>
    <rPh sb="0" eb="2">
      <t>シテン</t>
    </rPh>
    <phoneticPr fontId="3"/>
  </si>
  <si>
    <t>金融機関名</t>
    <rPh sb="0" eb="2">
      <t>キンユウ</t>
    </rPh>
    <rPh sb="2" eb="5">
      <t>キカンメイ</t>
    </rPh>
    <phoneticPr fontId="3"/>
  </si>
  <si>
    <t>支店名</t>
    <rPh sb="0" eb="2">
      <t>シテン</t>
    </rPh>
    <rPh sb="2" eb="3">
      <t>メイ</t>
    </rPh>
    <phoneticPr fontId="3"/>
  </si>
  <si>
    <t>預金種別</t>
    <rPh sb="0" eb="2">
      <t>ヨキン</t>
    </rPh>
    <rPh sb="2" eb="4">
      <t>シュベツ</t>
    </rPh>
    <phoneticPr fontId="3"/>
  </si>
  <si>
    <t>口座番号</t>
    <rPh sb="0" eb="2">
      <t>コウザ</t>
    </rPh>
    <rPh sb="2" eb="4">
      <t>バンゴウ</t>
    </rPh>
    <phoneticPr fontId="3"/>
  </si>
  <si>
    <t>フリガナ</t>
    <phoneticPr fontId="3"/>
  </si>
  <si>
    <t>口座名義人</t>
    <rPh sb="0" eb="2">
      <t>コウザ</t>
    </rPh>
    <rPh sb="2" eb="5">
      <t>メイギニン</t>
    </rPh>
    <phoneticPr fontId="3"/>
  </si>
  <si>
    <t>様式９</t>
    <rPh sb="0" eb="2">
      <t>ヨウシキ</t>
    </rPh>
    <phoneticPr fontId="3"/>
  </si>
  <si>
    <t>ワクチン接種体制強化事業支援金　申請書類チェックリスト</t>
    <phoneticPr fontId="3"/>
  </si>
  <si>
    <t>（病院での「個別接種」を促進するための追加支援）</t>
    <phoneticPr fontId="3"/>
  </si>
  <si>
    <t>※チェック欄にチェックの上、様式４・様式５・(様式６)・添付書類とともにご提出ください。</t>
    <phoneticPr fontId="3"/>
  </si>
  <si>
    <t xml:space="preserve"> </t>
  </si>
  <si>
    <t>チェック欄</t>
  </si>
  <si>
    <t>書　類　名</t>
  </si>
  <si>
    <t>□</t>
  </si>
  <si>
    <r>
      <t>①　　申請書類チェックリスト</t>
    </r>
    <r>
      <rPr>
        <sz val="12"/>
        <color theme="1"/>
        <rFont val="Meiryo UI"/>
        <family val="3"/>
        <charset val="128"/>
      </rPr>
      <t>　（※この用紙です）</t>
    </r>
    <rPh sb="19" eb="21">
      <t>ヨウシ</t>
    </rPh>
    <phoneticPr fontId="3"/>
  </si>
  <si>
    <t>②　　様式４　実績報告書（病院用）</t>
    <phoneticPr fontId="3"/>
  </si>
  <si>
    <t>□</t>
    <phoneticPr fontId="3"/>
  </si>
  <si>
    <t>「病院名」は記入しているか</t>
    <phoneticPr fontId="3"/>
  </si>
  <si>
    <t>日別に接種回数を記入しているか（職域以外・職域）</t>
    <phoneticPr fontId="3"/>
  </si>
  <si>
    <t>特別な接種体制を確保した場合、医師・看護師等の延べ接種時間を記入しているか</t>
    <phoneticPr fontId="3"/>
  </si>
  <si>
    <t>「週の合計」・「1日当たり50～99回接種を行った日数」・「1日あたり100回以上接種を行った日数」の内容に</t>
    <phoneticPr fontId="3"/>
  </si>
  <si>
    <t>誤りはないか</t>
    <phoneticPr fontId="3"/>
  </si>
  <si>
    <t>問１～問４の確認事項に記入しているか</t>
    <rPh sb="0" eb="1">
      <t>トイ</t>
    </rPh>
    <rPh sb="3" eb="4">
      <t>トイ</t>
    </rPh>
    <rPh sb="6" eb="8">
      <t>カクニン</t>
    </rPh>
    <rPh sb="8" eb="10">
      <t>ジコウ</t>
    </rPh>
    <rPh sb="11" eb="13">
      <t>キニュウ</t>
    </rPh>
    <phoneticPr fontId="3"/>
  </si>
  <si>
    <t>証明日の日付を記入しているか</t>
    <phoneticPr fontId="3"/>
  </si>
  <si>
    <t>（職域接種を実施した場合）</t>
    <rPh sb="1" eb="3">
      <t>ショクイキ</t>
    </rPh>
    <rPh sb="3" eb="5">
      <t>セッシュ</t>
    </rPh>
    <rPh sb="6" eb="8">
      <t>ジッシ</t>
    </rPh>
    <rPh sb="10" eb="12">
      <t>バアイ</t>
    </rPh>
    <phoneticPr fontId="3"/>
  </si>
  <si>
    <t>※中小企業等が国に申請した接種であって、外部の医療機関に出向いて実施する場合</t>
    <phoneticPr fontId="3"/>
  </si>
  <si>
    <t>共同実施した事務局が作成した「様式例」を添付しているか</t>
    <phoneticPr fontId="3"/>
  </si>
  <si>
    <t>③　　様式５　請求書（病院用）</t>
    <phoneticPr fontId="3"/>
  </si>
  <si>
    <t>日付を記入しているか</t>
    <phoneticPr fontId="3"/>
  </si>
  <si>
    <t>「郵便番号」・「住所」・「病院名」・「代表者職・氏名」・「担当者氏名」・「連絡先電話番号」の記入・押印が</t>
    <phoneticPr fontId="3"/>
  </si>
  <si>
    <t>「50回以上／日の接種を週1日以上達成した週」に数値を記入しているか</t>
    <phoneticPr fontId="3"/>
  </si>
  <si>
    <t>「1日50～99回接種」・「1日100回以上接種」の日数は様式4と整合がとれているか</t>
    <phoneticPr fontId="3"/>
  </si>
  <si>
    <t>「医師に係る追加交付」・「看護師等に係る追加交付」の時間数は様式4と整合が取れているか</t>
    <phoneticPr fontId="3"/>
  </si>
  <si>
    <t>「請求金額」は内訳の「合計」の総額と一致しているか</t>
    <phoneticPr fontId="3"/>
  </si>
  <si>
    <t>「金融機関コード」・「支店コード」・「金融機関名」・「支店名」・「預金種別」・「口座番号」・「フリガナ」・</t>
    <phoneticPr fontId="3"/>
  </si>
  <si>
    <t>「口座名義人」を記入しているか</t>
    <phoneticPr fontId="3"/>
  </si>
  <si>
    <r>
      <t>④　　添付書類　</t>
    </r>
    <r>
      <rPr>
        <b/>
        <sz val="12"/>
        <color rgb="FFFF0000"/>
        <rFont val="Meiryo UI"/>
        <family val="3"/>
        <charset val="128"/>
      </rPr>
      <t>（※写し等、書類はA4サイズの用紙にてご提出をお願いします。）</t>
    </r>
    <phoneticPr fontId="3"/>
  </si>
  <si>
    <t>（１）</t>
    <phoneticPr fontId="3"/>
  </si>
  <si>
    <t>振込先の通帳「表紙裏見開きページ」の写し</t>
    <phoneticPr fontId="3"/>
  </si>
  <si>
    <t>●「金融機関コード」・「支店コード」・「金融機関名」・「支店名」・「預金種別」・「口座番号」・</t>
    <rPh sb="41" eb="43">
      <t>コウザ</t>
    </rPh>
    <rPh sb="43" eb="45">
      <t>バンゴウ</t>
    </rPh>
    <phoneticPr fontId="3"/>
  </si>
  <si>
    <t xml:space="preserve">   「フリガナ」・「口座名義人」が分かる部分</t>
    <phoneticPr fontId="3"/>
  </si>
  <si>
    <t>（２－１）</t>
    <phoneticPr fontId="3"/>
  </si>
  <si>
    <t>特別な接種体制を確保した場合、接種体制が確認できる書類</t>
    <phoneticPr fontId="3"/>
  </si>
  <si>
    <t>（接種計画や人員体制図、院内会議資料等）</t>
    <phoneticPr fontId="3"/>
  </si>
  <si>
    <t>（２－２）</t>
    <phoneticPr fontId="3"/>
  </si>
  <si>
    <t>特別な接種体制を確保した場合、医師・看護師等（看護師・准看護師・歯科医師・事務職員等）</t>
    <rPh sb="37" eb="39">
      <t>ジム</t>
    </rPh>
    <rPh sb="39" eb="41">
      <t>ショクイン</t>
    </rPh>
    <rPh sb="41" eb="42">
      <t>トウ</t>
    </rPh>
    <phoneticPr fontId="3"/>
  </si>
  <si>
    <t>の勤務時間が確認ができる書類</t>
    <rPh sb="6" eb="8">
      <t>カクニン</t>
    </rPh>
    <rPh sb="12" eb="14">
      <t>ショルイ</t>
    </rPh>
    <phoneticPr fontId="3"/>
  </si>
  <si>
    <t>（タイムカードの写し等）</t>
    <phoneticPr fontId="3"/>
  </si>
  <si>
    <t>※既存の書類がない場合には、業務日誌（様式６）を作成してください。</t>
  </si>
  <si>
    <r>
      <t>⑤　　様式６　業務日誌　　</t>
    </r>
    <r>
      <rPr>
        <b/>
        <sz val="10"/>
        <color theme="1"/>
        <rFont val="Meiryo UI"/>
        <family val="3"/>
        <charset val="128"/>
      </rPr>
      <t>※既存の書類がない場合に作成</t>
    </r>
    <rPh sb="7" eb="9">
      <t>ギョウム</t>
    </rPh>
    <rPh sb="9" eb="11">
      <t>ニッシ</t>
    </rPh>
    <rPh sb="14" eb="16">
      <t>キゾン</t>
    </rPh>
    <rPh sb="17" eb="19">
      <t>ショルイ</t>
    </rPh>
    <rPh sb="22" eb="24">
      <t>バアイ</t>
    </rPh>
    <rPh sb="25" eb="27">
      <t>サクセイ</t>
    </rPh>
    <phoneticPr fontId="3"/>
  </si>
  <si>
    <t>「病院名」を記入しているか</t>
    <rPh sb="1" eb="3">
      <t>ビョウイン</t>
    </rPh>
    <rPh sb="3" eb="4">
      <t>メイ</t>
    </rPh>
    <phoneticPr fontId="3"/>
  </si>
  <si>
    <t>「従事者」について、「所属」「職種」「氏名」の記入・押印があるか（※押印は個人印）</t>
    <rPh sb="1" eb="4">
      <t>ジュウジシャ</t>
    </rPh>
    <rPh sb="11" eb="13">
      <t>ショゾク</t>
    </rPh>
    <rPh sb="15" eb="17">
      <t>ショクシュ</t>
    </rPh>
    <rPh sb="19" eb="21">
      <t>シメイ</t>
    </rPh>
    <rPh sb="23" eb="25">
      <t>キニュウ</t>
    </rPh>
    <rPh sb="34" eb="36">
      <t>オウイン</t>
    </rPh>
    <rPh sb="37" eb="39">
      <t>コジン</t>
    </rPh>
    <rPh sb="39" eb="40">
      <t>イン</t>
    </rPh>
    <phoneticPr fontId="3"/>
  </si>
  <si>
    <t>「管理者」について、「所属」「職・氏名」の記入・押印があるか（※押印は個人印）</t>
    <rPh sb="1" eb="4">
      <t>カンリシャ</t>
    </rPh>
    <rPh sb="11" eb="13">
      <t>ショゾク</t>
    </rPh>
    <rPh sb="15" eb="16">
      <t>ショク</t>
    </rPh>
    <rPh sb="17" eb="19">
      <t>シメイ</t>
    </rPh>
    <rPh sb="21" eb="23">
      <t>キニュウ</t>
    </rPh>
    <rPh sb="32" eb="34">
      <t>オウイン</t>
    </rPh>
    <rPh sb="35" eb="37">
      <t>コジン</t>
    </rPh>
    <rPh sb="37" eb="38">
      <t>イン</t>
    </rPh>
    <phoneticPr fontId="3"/>
  </si>
  <si>
    <t>「勤務時間」「除外する時間数」「備考（除外する時間数の内容）」を正確に記入しているか</t>
    <rPh sb="1" eb="3">
      <t>キンム</t>
    </rPh>
    <rPh sb="3" eb="5">
      <t>ジカン</t>
    </rPh>
    <rPh sb="7" eb="9">
      <t>ジョガイ</t>
    </rPh>
    <rPh sb="11" eb="13">
      <t>ジカン</t>
    </rPh>
    <rPh sb="13" eb="14">
      <t>スウ</t>
    </rPh>
    <rPh sb="16" eb="18">
      <t>ビコウ</t>
    </rPh>
    <rPh sb="19" eb="21">
      <t>ジョガイ</t>
    </rPh>
    <rPh sb="23" eb="26">
      <t>ジカンスウ</t>
    </rPh>
    <rPh sb="27" eb="29">
      <t>ナイヨウ</t>
    </rPh>
    <rPh sb="32" eb="34">
      <t>セイカク</t>
    </rPh>
    <rPh sb="35" eb="37">
      <t>キニュウ</t>
    </rPh>
    <phoneticPr fontId="3"/>
  </si>
  <si>
    <t>⑥　　「個別接種」を促進するための追加支援　以外の申請</t>
    <rPh sb="22" eb="24">
      <t>イガイ</t>
    </rPh>
    <rPh sb="25" eb="27">
      <t>シンセイ</t>
    </rPh>
    <phoneticPr fontId="3"/>
  </si>
  <si>
    <t>「時間外・休日」のワクチン接種会場への医療従事者派遣支援も合わせて申請する</t>
    <rPh sb="29" eb="30">
      <t>ア</t>
    </rPh>
    <rPh sb="33" eb="35">
      <t>シンセイ</t>
    </rPh>
    <phoneticPr fontId="3"/>
  </si>
  <si>
    <t>「時間外・休日」のワクチン接種会場への医療従事者派遣支援については申請しない</t>
    <rPh sb="1" eb="4">
      <t>ジカンガイ</t>
    </rPh>
    <rPh sb="5" eb="7">
      <t>キュウジツ</t>
    </rPh>
    <rPh sb="13" eb="15">
      <t>セッシュ</t>
    </rPh>
    <rPh sb="15" eb="17">
      <t>カイジョウ</t>
    </rPh>
    <rPh sb="19" eb="21">
      <t>イリョウ</t>
    </rPh>
    <rPh sb="21" eb="24">
      <t>ジュウジシャ</t>
    </rPh>
    <rPh sb="24" eb="26">
      <t>ハケン</t>
    </rPh>
    <rPh sb="26" eb="28">
      <t>シエン</t>
    </rPh>
    <rPh sb="33" eb="35">
      <t>シンセイ</t>
    </rPh>
    <phoneticPr fontId="3"/>
  </si>
  <si>
    <t>様式６</t>
    <rPh sb="0" eb="2">
      <t>ヨウシキ</t>
    </rPh>
    <phoneticPr fontId="39"/>
  </si>
  <si>
    <t>ワクチン接種業務日誌</t>
    <rPh sb="4" eb="6">
      <t>セッシュ</t>
    </rPh>
    <rPh sb="6" eb="8">
      <t>ギョウム</t>
    </rPh>
    <phoneticPr fontId="39"/>
  </si>
  <si>
    <t>病院名：</t>
    <rPh sb="0" eb="2">
      <t>ビョウイン</t>
    </rPh>
    <rPh sb="2" eb="3">
      <t>メイ</t>
    </rPh>
    <phoneticPr fontId="39"/>
  </si>
  <si>
    <t>従事者</t>
    <rPh sb="0" eb="3">
      <t>ジュウジシャ</t>
    </rPh>
    <phoneticPr fontId="39"/>
  </si>
  <si>
    <t>管理者　</t>
    <phoneticPr fontId="39"/>
  </si>
  <si>
    <t>所属：</t>
    <rPh sb="0" eb="2">
      <t>ショゾク</t>
    </rPh>
    <phoneticPr fontId="39"/>
  </si>
  <si>
    <t xml:space="preserve"> </t>
    <phoneticPr fontId="39"/>
  </si>
  <si>
    <t>職種：</t>
    <rPh sb="0" eb="2">
      <t>ショクシュ</t>
    </rPh>
    <phoneticPr fontId="39"/>
  </si>
  <si>
    <t>氏名：</t>
    <rPh sb="0" eb="2">
      <t>シメイ</t>
    </rPh>
    <phoneticPr fontId="39"/>
  </si>
  <si>
    <t>㊞</t>
    <phoneticPr fontId="39"/>
  </si>
  <si>
    <t>職・氏名：</t>
    <rPh sb="0" eb="1">
      <t>ショク</t>
    </rPh>
    <rPh sb="2" eb="4">
      <t>シメイ</t>
    </rPh>
    <phoneticPr fontId="39"/>
  </si>
  <si>
    <t>月</t>
    <rPh sb="0" eb="1">
      <t>ツキ</t>
    </rPh>
    <phoneticPr fontId="39"/>
  </si>
  <si>
    <t>日</t>
    <rPh sb="0" eb="1">
      <t>ニチ</t>
    </rPh>
    <phoneticPr fontId="39"/>
  </si>
  <si>
    <t>勤務時間（24時間制で時刻入力）</t>
    <rPh sb="0" eb="2">
      <t>キンム</t>
    </rPh>
    <rPh sb="2" eb="4">
      <t>ジカン</t>
    </rPh>
    <rPh sb="7" eb="10">
      <t>ジカンセイ</t>
    </rPh>
    <rPh sb="11" eb="13">
      <t>ジコク</t>
    </rPh>
    <rPh sb="13" eb="15">
      <t>ニュウリョク</t>
    </rPh>
    <phoneticPr fontId="39"/>
  </si>
  <si>
    <t>除外する
時間数</t>
    <rPh sb="0" eb="2">
      <t>ジョガイ</t>
    </rPh>
    <rPh sb="5" eb="8">
      <t>ジカンスウ</t>
    </rPh>
    <phoneticPr fontId="39"/>
  </si>
  <si>
    <t>勤務した
時間数</t>
    <rPh sb="0" eb="2">
      <t>キンム</t>
    </rPh>
    <rPh sb="5" eb="8">
      <t>ジカンスウ</t>
    </rPh>
    <phoneticPr fontId="39"/>
  </si>
  <si>
    <r>
      <t>数値表示に変換した時間数</t>
    </r>
    <r>
      <rPr>
        <sz val="8"/>
        <rFont val="Meiryo UI"/>
        <family val="3"/>
        <charset val="128"/>
      </rPr>
      <t>（様式4で使用）</t>
    </r>
    <rPh sb="17" eb="19">
      <t>シヨウ</t>
    </rPh>
    <phoneticPr fontId="39"/>
  </si>
  <si>
    <t>備考</t>
    <rPh sb="0" eb="2">
      <t>ビコウ</t>
    </rPh>
    <phoneticPr fontId="39"/>
  </si>
  <si>
    <t>開始時刻</t>
    <rPh sb="0" eb="2">
      <t>カイシ</t>
    </rPh>
    <rPh sb="2" eb="4">
      <t>ジコク</t>
    </rPh>
    <phoneticPr fontId="39"/>
  </si>
  <si>
    <t>終了時刻</t>
    <rPh sb="0" eb="2">
      <t>シュウリョウ</t>
    </rPh>
    <rPh sb="2" eb="4">
      <t>ジコク</t>
    </rPh>
    <phoneticPr fontId="39"/>
  </si>
  <si>
    <t>記入例</t>
    <rPh sb="0" eb="2">
      <t>キニュウ</t>
    </rPh>
    <rPh sb="2" eb="3">
      <t>レイ</t>
    </rPh>
    <phoneticPr fontId="39"/>
  </si>
  <si>
    <t>16:00～17:00　休憩</t>
    <rPh sb="12" eb="14">
      <t>キュウケイ</t>
    </rPh>
    <phoneticPr fontId="39"/>
  </si>
  <si>
    <t>合計</t>
    <rPh sb="0" eb="2">
      <t>ゴウケイ</t>
    </rPh>
    <phoneticPr fontId="39"/>
  </si>
  <si>
    <t>(1/2)</t>
    <phoneticPr fontId="3"/>
  </si>
  <si>
    <t>(2/2)</t>
    <phoneticPr fontId="3"/>
  </si>
  <si>
    <t>令和　年　　月　　日</t>
    <rPh sb="0" eb="2">
      <t>レイワ</t>
    </rPh>
    <rPh sb="3" eb="4">
      <t>ネン</t>
    </rPh>
    <rPh sb="6" eb="7">
      <t>ガツ</t>
    </rPh>
    <rPh sb="9" eb="10">
      <t>ニチ</t>
    </rPh>
    <phoneticPr fontId="3"/>
  </si>
  <si>
    <t>※振込先の口座は原則"医療機関名"の口座。ない場合は、代表者（開設者）ご本人の口座。</t>
    <phoneticPr fontId="3"/>
  </si>
  <si>
    <r>
      <t>「病院名」・「代表者職・氏名」の記名、押印があるか（※押印は原則“</t>
    </r>
    <r>
      <rPr>
        <b/>
        <sz val="12"/>
        <color rgb="FFFF0000"/>
        <rFont val="Meiryo UI"/>
        <family val="3"/>
        <charset val="128"/>
      </rPr>
      <t>代表者印</t>
    </r>
    <r>
      <rPr>
        <sz val="12"/>
        <color theme="1"/>
        <rFont val="Meiryo UI"/>
        <family val="3"/>
        <charset val="128"/>
      </rPr>
      <t>”にて。ない場合は、代表者（開設者）ご本人の印鑑。認印は不可。）</t>
    </r>
    <phoneticPr fontId="3"/>
  </si>
  <si>
    <r>
      <t>あるか（※押印は原則“</t>
    </r>
    <r>
      <rPr>
        <b/>
        <sz val="12"/>
        <color rgb="FFFF0000"/>
        <rFont val="Meiryo UI"/>
        <family val="3"/>
        <charset val="128"/>
      </rPr>
      <t>代表者印</t>
    </r>
    <r>
      <rPr>
        <sz val="12"/>
        <color theme="1"/>
        <rFont val="Meiryo UI"/>
        <family val="3"/>
        <charset val="128"/>
      </rPr>
      <t>”にて。ない場合は、代表者（開設者）ご本人の印鑑。認印は不可。）</t>
    </r>
    <phoneticPr fontId="3"/>
  </si>
  <si>
    <t>　10月2日(日)から12月3日(土)の期間において、別紙報告書のとおり新型コロナウイルスワクチンの接種を実施しましたので、以下のとおり請求します。</t>
    <rPh sb="7" eb="8">
      <t>ニチ</t>
    </rPh>
    <rPh sb="17" eb="18">
      <t>ド</t>
    </rPh>
    <rPh sb="20" eb="22">
      <t>キカン</t>
    </rPh>
    <rPh sb="36" eb="38">
      <t>シンガタ</t>
    </rPh>
    <rPh sb="50" eb="52">
      <t>セッシュ</t>
    </rPh>
    <rPh sb="53" eb="55">
      <t>ジッシ</t>
    </rPh>
    <rPh sb="62" eb="64">
      <t>イカ</t>
    </rPh>
    <rPh sb="68" eb="70">
      <t>セイキュウ</t>
    </rPh>
    <phoneticPr fontId="3"/>
  </si>
  <si>
    <t>　10月2日(日)から12月3日(土)の期間において、下記のとおり、新型コロナウイルスワクチンの接種を行いましたので報告します。</t>
    <rPh sb="17" eb="18">
      <t>ド</t>
    </rPh>
    <rPh sb="27" eb="29">
      <t>カキ</t>
    </rPh>
    <rPh sb="34" eb="36">
      <t>シンガタ</t>
    </rPh>
    <rPh sb="48" eb="50">
      <t>セッシュ</t>
    </rPh>
    <rPh sb="51" eb="52">
      <t>オコナ</t>
    </rPh>
    <rPh sb="58" eb="60">
      <t>ホウコク</t>
    </rPh>
    <phoneticPr fontId="3"/>
  </si>
  <si>
    <t>（大学附属病院以外の場合）</t>
    <rPh sb="1" eb="3">
      <t>ダイガク</t>
    </rPh>
    <rPh sb="3" eb="5">
      <t>フゾク</t>
    </rPh>
    <rPh sb="5" eb="7">
      <t>ビョウイン</t>
    </rPh>
    <rPh sb="7" eb="9">
      <t>イガイ</t>
    </rPh>
    <rPh sb="10" eb="12">
      <t>バアイ</t>
    </rPh>
    <phoneticPr fontId="3"/>
  </si>
  <si>
    <t>　　　会議所、総合型健保組合、業界団体等複数の企業で構成される団体を事務局として共同実施した職域接種」又は「文部</t>
    <phoneticPr fontId="3"/>
  </si>
  <si>
    <t>　　　科学省が別に定める地域貢献の基準を満たす大学、短期大学、高等専門学校、専門学校（以下「大学等」という。）の</t>
    <phoneticPr fontId="3"/>
  </si>
  <si>
    <t>　　　職域接種で所属の学生も対象に実施した職域接種」である。</t>
    <phoneticPr fontId="3"/>
  </si>
  <si>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3"/>
  </si>
  <si>
    <t>（大学附属病院の場合）</t>
    <rPh sb="1" eb="3">
      <t>ダイガク</t>
    </rPh>
    <rPh sb="3" eb="5">
      <t>フゾク</t>
    </rPh>
    <rPh sb="5" eb="7">
      <t>ビョウイン</t>
    </rPh>
    <rPh sb="8" eb="10">
      <t>バアイ</t>
    </rPh>
    <phoneticPr fontId="3"/>
  </si>
  <si>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3"/>
  </si>
  <si>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3"/>
  </si>
  <si>
    <t>　　②「中小企業が商工会議所、総合型健保組合、業界団体等複数の企業で構成される団体を事務局として共同実施した職域</t>
    <phoneticPr fontId="3"/>
  </si>
  <si>
    <t>　　　接種」又は「文部科学省が別に定める地域貢献の基準を満たす大学等の職域接種で所属の学生も対象に実施した職域接</t>
    <phoneticPr fontId="3"/>
  </si>
  <si>
    <t>　　　種」である。　</t>
    <phoneticPr fontId="3"/>
  </si>
  <si>
    <t>　　　</t>
    <phoneticPr fontId="3"/>
  </si>
  <si>
    <t>※ 時間外、夜間または休日における接種体制の有無に関わらない。</t>
    <rPh sb="22" eb="24">
      <t>ウム</t>
    </rPh>
    <rPh sb="25" eb="26">
      <t>カカ</t>
    </rPh>
    <phoneticPr fontId="3"/>
  </si>
  <si>
    <r>
      <t>50 回以上／日の接種を週１日以上達成した週</t>
    </r>
    <r>
      <rPr>
        <sz val="8"/>
        <color theme="1"/>
        <rFont val="游ゴシック"/>
        <family val="3"/>
        <charset val="128"/>
        <scheme val="minor"/>
      </rPr>
      <t>※</t>
    </r>
    <phoneticPr fontId="3"/>
  </si>
  <si>
    <t>10月2日の週</t>
    <rPh sb="2" eb="3">
      <t>ガツ</t>
    </rPh>
    <rPh sb="4" eb="5">
      <t>ニチ</t>
    </rPh>
    <rPh sb="6" eb="7">
      <t>シュウ</t>
    </rPh>
    <phoneticPr fontId="3"/>
  </si>
  <si>
    <t>10月9日の週</t>
    <rPh sb="2" eb="3">
      <t>ガツ</t>
    </rPh>
    <rPh sb="4" eb="5">
      <t>ニチ</t>
    </rPh>
    <rPh sb="6" eb="7">
      <t>シュウ</t>
    </rPh>
    <phoneticPr fontId="3"/>
  </si>
  <si>
    <t>10月16日の週</t>
    <rPh sb="2" eb="3">
      <t>ガツ</t>
    </rPh>
    <rPh sb="5" eb="6">
      <t>ニチ</t>
    </rPh>
    <rPh sb="7" eb="8">
      <t>シュウ</t>
    </rPh>
    <phoneticPr fontId="3"/>
  </si>
  <si>
    <t>10月23日の週</t>
    <rPh sb="2" eb="3">
      <t>ガツ</t>
    </rPh>
    <rPh sb="5" eb="6">
      <t>ニチ</t>
    </rPh>
    <rPh sb="7" eb="8">
      <t>シュウ</t>
    </rPh>
    <phoneticPr fontId="3"/>
  </si>
  <si>
    <t>10月30日の週</t>
    <rPh sb="2" eb="3">
      <t>ガツ</t>
    </rPh>
    <rPh sb="5" eb="6">
      <t>ニチ</t>
    </rPh>
    <rPh sb="7" eb="8">
      <t>シュウ</t>
    </rPh>
    <phoneticPr fontId="3"/>
  </si>
  <si>
    <t>11月6日の週</t>
    <rPh sb="2" eb="3">
      <t>ガツ</t>
    </rPh>
    <rPh sb="4" eb="5">
      <t>ニチ</t>
    </rPh>
    <rPh sb="6" eb="7">
      <t>シュウ</t>
    </rPh>
    <phoneticPr fontId="3"/>
  </si>
  <si>
    <t>11月13日の週</t>
    <rPh sb="2" eb="3">
      <t>ガツ</t>
    </rPh>
    <rPh sb="5" eb="6">
      <t>ニチ</t>
    </rPh>
    <rPh sb="7" eb="8">
      <t>シュウ</t>
    </rPh>
    <phoneticPr fontId="3"/>
  </si>
  <si>
    <t>11月20日の週</t>
    <rPh sb="2" eb="3">
      <t>ガツ</t>
    </rPh>
    <rPh sb="5" eb="6">
      <t>ニチ</t>
    </rPh>
    <rPh sb="7" eb="8">
      <t>シュウ</t>
    </rPh>
    <phoneticPr fontId="3"/>
  </si>
  <si>
    <t>11月27日の週</t>
    <rPh sb="2" eb="3">
      <t>ガツ</t>
    </rPh>
    <rPh sb="5" eb="6">
      <t>ニチ</t>
    </rPh>
    <rPh sb="7" eb="8">
      <t>シュウ</t>
    </rPh>
    <phoneticPr fontId="3"/>
  </si>
  <si>
    <t>　</t>
  </si>
  <si>
    <t>時間外等に接種体制を取った上で、1日当たり50～99回接種を行った日数</t>
    <rPh sb="17" eb="18">
      <t>ニチ</t>
    </rPh>
    <rPh sb="18" eb="19">
      <t>ア</t>
    </rPh>
    <rPh sb="26" eb="27">
      <t>カイ</t>
    </rPh>
    <rPh sb="27" eb="29">
      <t>セッシュ</t>
    </rPh>
    <rPh sb="30" eb="31">
      <t>オコナ</t>
    </rPh>
    <rPh sb="33" eb="34">
      <t>ヒ</t>
    </rPh>
    <rPh sb="34" eb="35">
      <t>スウ</t>
    </rPh>
    <phoneticPr fontId="3"/>
  </si>
  <si>
    <t>時間外等に接種体制を取った上で、1日当たり100回以上接種を行った日数</t>
    <rPh sb="17" eb="18">
      <t>ニチ</t>
    </rPh>
    <rPh sb="18" eb="19">
      <t>ア</t>
    </rPh>
    <rPh sb="24" eb="25">
      <t>カイ</t>
    </rPh>
    <rPh sb="25" eb="27">
      <t>イジョウ</t>
    </rPh>
    <rPh sb="27" eb="29">
      <t>セッシュ</t>
    </rPh>
    <rPh sb="30" eb="31">
      <t>オコナ</t>
    </rPh>
    <rPh sb="33" eb="34">
      <t>ヒ</t>
    </rPh>
    <rPh sb="34" eb="35">
      <t>スウ</t>
    </rPh>
    <phoneticPr fontId="3"/>
  </si>
  <si>
    <t>【第９期】10月2日(日)から12月3日(土)の間</t>
    <rPh sb="1" eb="2">
      <t>ダイ</t>
    </rPh>
    <rPh sb="3" eb="4">
      <t>キ</t>
    </rPh>
    <rPh sb="21" eb="22">
      <t>ツチ</t>
    </rPh>
    <rPh sb="24" eb="25">
      <t>アイダ</t>
    </rPh>
    <phoneticPr fontId="3"/>
  </si>
  <si>
    <t>【第９期】　新型コロナウイルスワクチン接種の実績報告書（病院）</t>
    <rPh sb="1" eb="2">
      <t>ダイ</t>
    </rPh>
    <rPh sb="3" eb="4">
      <t>キ</t>
    </rPh>
    <rPh sb="6" eb="8">
      <t>シンガタ</t>
    </rPh>
    <rPh sb="19" eb="21">
      <t>セッシュ</t>
    </rPh>
    <rPh sb="22" eb="24">
      <t>ジッセキ</t>
    </rPh>
    <rPh sb="24" eb="27">
      <t>ホウコクショ</t>
    </rPh>
    <rPh sb="28" eb="30">
      <t>ビョウイン</t>
    </rPh>
    <phoneticPr fontId="3"/>
  </si>
  <si>
    <t>時間外等の接種体制の有無</t>
    <phoneticPr fontId="3"/>
  </si>
  <si>
    <r>
      <t xml:space="preserve">1日50～99回接種の加算
</t>
    </r>
    <r>
      <rPr>
        <sz val="10"/>
        <color rgb="FFFF0000"/>
        <rFont val="游ゴシック"/>
        <family val="3"/>
        <charset val="128"/>
        <scheme val="minor"/>
      </rPr>
      <t>※当日に時間外等の体制を要する</t>
    </r>
    <phoneticPr fontId="3"/>
  </si>
  <si>
    <r>
      <t xml:space="preserve">1日100回以上接種の加算
</t>
    </r>
    <r>
      <rPr>
        <sz val="10"/>
        <color rgb="FFFF0000"/>
        <rFont val="游ゴシック"/>
        <family val="3"/>
        <charset val="128"/>
        <scheme val="minor"/>
      </rPr>
      <t>※当日に時間外等の体制を要する</t>
    </r>
    <phoneticPr fontId="3"/>
  </si>
  <si>
    <t>【第１０期】　新型コロナウイルスワクチン接種の実績報告書（病院）</t>
    <rPh sb="1" eb="2">
      <t>ダイ</t>
    </rPh>
    <rPh sb="4" eb="5">
      <t>キ</t>
    </rPh>
    <rPh sb="7" eb="9">
      <t>シンガタ</t>
    </rPh>
    <rPh sb="20" eb="22">
      <t>セッシュ</t>
    </rPh>
    <rPh sb="23" eb="25">
      <t>ジッセキ</t>
    </rPh>
    <rPh sb="25" eb="28">
      <t>ホウコクショ</t>
    </rPh>
    <rPh sb="29" eb="31">
      <t>ビョウイン</t>
    </rPh>
    <phoneticPr fontId="3"/>
  </si>
  <si>
    <t>　12月4日(日)から2月4日(土)の期間において、下記のとおり、新型コロナウイルスワクチンの接種を行いましたので報告します。</t>
    <rPh sb="7" eb="8">
      <t>ニチ</t>
    </rPh>
    <rPh sb="16" eb="17">
      <t>ド</t>
    </rPh>
    <rPh sb="26" eb="28">
      <t>カキ</t>
    </rPh>
    <rPh sb="33" eb="35">
      <t>シンガタ</t>
    </rPh>
    <rPh sb="47" eb="49">
      <t>セッシュ</t>
    </rPh>
    <rPh sb="50" eb="51">
      <t>オコナ</t>
    </rPh>
    <rPh sb="57" eb="59">
      <t>ホウコク</t>
    </rPh>
    <phoneticPr fontId="3"/>
  </si>
  <si>
    <t>　12月4日(日)から2月4日(土)の期間において、別紙報告書のとおり新型コロナウイルスワクチンの接種を実施しましたので、以下のとおり請求します。</t>
    <rPh sb="7" eb="8">
      <t>ニチ</t>
    </rPh>
    <rPh sb="16" eb="17">
      <t>ド</t>
    </rPh>
    <rPh sb="19" eb="21">
      <t>キカン</t>
    </rPh>
    <rPh sb="35" eb="37">
      <t>シンガタ</t>
    </rPh>
    <rPh sb="49" eb="51">
      <t>セッシュ</t>
    </rPh>
    <rPh sb="52" eb="54">
      <t>ジッシ</t>
    </rPh>
    <rPh sb="61" eb="63">
      <t>イカ</t>
    </rPh>
    <rPh sb="67" eb="69">
      <t>セイキュウ</t>
    </rPh>
    <phoneticPr fontId="3"/>
  </si>
  <si>
    <t>【第１０期】12月4日(日)から2月4日(土)の間</t>
    <rPh sb="1" eb="2">
      <t>ダイ</t>
    </rPh>
    <rPh sb="4" eb="5">
      <t>キ</t>
    </rPh>
    <rPh sb="21" eb="22">
      <t>ツチ</t>
    </rPh>
    <rPh sb="24" eb="25">
      <t>アイダ</t>
    </rPh>
    <phoneticPr fontId="3"/>
  </si>
  <si>
    <t>12月4日の週</t>
    <rPh sb="2" eb="3">
      <t>ガツ</t>
    </rPh>
    <rPh sb="4" eb="5">
      <t>ニチ</t>
    </rPh>
    <rPh sb="6" eb="7">
      <t>シュウ</t>
    </rPh>
    <phoneticPr fontId="3"/>
  </si>
  <si>
    <t>12月11日の週</t>
    <rPh sb="2" eb="3">
      <t>ガツ</t>
    </rPh>
    <rPh sb="5" eb="6">
      <t>ニチ</t>
    </rPh>
    <rPh sb="7" eb="8">
      <t>シュウ</t>
    </rPh>
    <phoneticPr fontId="3"/>
  </si>
  <si>
    <t>12月18日の週</t>
    <rPh sb="2" eb="3">
      <t>ガツ</t>
    </rPh>
    <rPh sb="5" eb="6">
      <t>ニチ</t>
    </rPh>
    <rPh sb="7" eb="8">
      <t>シュウ</t>
    </rPh>
    <phoneticPr fontId="3"/>
  </si>
  <si>
    <t>12月25日の週</t>
    <rPh sb="2" eb="3">
      <t>ガツ</t>
    </rPh>
    <rPh sb="5" eb="6">
      <t>ニチ</t>
    </rPh>
    <rPh sb="7" eb="8">
      <t>シュウ</t>
    </rPh>
    <phoneticPr fontId="3"/>
  </si>
  <si>
    <t>1月1日の週</t>
    <rPh sb="1" eb="2">
      <t>ガツ</t>
    </rPh>
    <rPh sb="3" eb="4">
      <t>ニチ</t>
    </rPh>
    <rPh sb="5" eb="6">
      <t>シュウ</t>
    </rPh>
    <phoneticPr fontId="3"/>
  </si>
  <si>
    <t>1月8日の週</t>
    <rPh sb="1" eb="2">
      <t>ガツ</t>
    </rPh>
    <rPh sb="3" eb="4">
      <t>ニチ</t>
    </rPh>
    <rPh sb="5" eb="6">
      <t>シュウ</t>
    </rPh>
    <phoneticPr fontId="3"/>
  </si>
  <si>
    <t>1月15日の週</t>
    <rPh sb="1" eb="2">
      <t>ガツ</t>
    </rPh>
    <rPh sb="4" eb="5">
      <t>ニチ</t>
    </rPh>
    <rPh sb="6" eb="7">
      <t>シュウ</t>
    </rPh>
    <phoneticPr fontId="3"/>
  </si>
  <si>
    <t>1月22日の週</t>
    <rPh sb="1" eb="2">
      <t>ガツ</t>
    </rPh>
    <rPh sb="4" eb="5">
      <t>ニチ</t>
    </rPh>
    <rPh sb="6" eb="7">
      <t>シュウ</t>
    </rPh>
    <phoneticPr fontId="3"/>
  </si>
  <si>
    <t>1月29日の週</t>
    <rPh sb="1" eb="2">
      <t>ガツ</t>
    </rPh>
    <rPh sb="4" eb="5">
      <t>ニチ</t>
    </rPh>
    <rPh sb="6" eb="7">
      <t>シュウ</t>
    </rPh>
    <phoneticPr fontId="3"/>
  </si>
  <si>
    <t>【第１１期】　新型コロナウイルスワクチン接種の実績報告書（病院）</t>
    <rPh sb="1" eb="2">
      <t>ダイ</t>
    </rPh>
    <rPh sb="4" eb="5">
      <t>キ</t>
    </rPh>
    <rPh sb="7" eb="9">
      <t>シンガタ</t>
    </rPh>
    <rPh sb="20" eb="22">
      <t>セッシュ</t>
    </rPh>
    <rPh sb="23" eb="25">
      <t>ジッセキ</t>
    </rPh>
    <rPh sb="25" eb="28">
      <t>ホウコクショ</t>
    </rPh>
    <rPh sb="29" eb="31">
      <t>ビョウイン</t>
    </rPh>
    <phoneticPr fontId="3"/>
  </si>
  <si>
    <t>　2月5日(日)から3月31日(金)の期間において、下記のとおり、新型コロナウイルスワクチンの接種を行いましたので報告します。</t>
    <rPh sb="6" eb="7">
      <t>ニチ</t>
    </rPh>
    <rPh sb="16" eb="17">
      <t>キン</t>
    </rPh>
    <rPh sb="26" eb="28">
      <t>カキ</t>
    </rPh>
    <rPh sb="33" eb="35">
      <t>シンガタ</t>
    </rPh>
    <rPh sb="47" eb="49">
      <t>セッシュ</t>
    </rPh>
    <rPh sb="50" eb="51">
      <t>オコナ</t>
    </rPh>
    <rPh sb="57" eb="59">
      <t>ホウコク</t>
    </rPh>
    <phoneticPr fontId="3"/>
  </si>
  <si>
    <t>　2月5日(日)から3月31日(金)の期間において、別紙報告書のとおり新型コロナウイルスワクチンの接種を実施しましたので、以下のとおり請求します。</t>
    <rPh sb="6" eb="7">
      <t>ニチ</t>
    </rPh>
    <rPh sb="16" eb="17">
      <t>キン</t>
    </rPh>
    <rPh sb="19" eb="21">
      <t>キカン</t>
    </rPh>
    <rPh sb="35" eb="37">
      <t>シンガタ</t>
    </rPh>
    <rPh sb="49" eb="51">
      <t>セッシュ</t>
    </rPh>
    <rPh sb="52" eb="54">
      <t>ジッシ</t>
    </rPh>
    <rPh sb="61" eb="63">
      <t>イカ</t>
    </rPh>
    <rPh sb="67" eb="69">
      <t>セイキュウ</t>
    </rPh>
    <phoneticPr fontId="3"/>
  </si>
  <si>
    <t>【第１１期】2月4日(日)から3月31日(金)の間</t>
    <rPh sb="1" eb="2">
      <t>ダイ</t>
    </rPh>
    <rPh sb="4" eb="5">
      <t>キ</t>
    </rPh>
    <rPh sb="21" eb="22">
      <t>キン</t>
    </rPh>
    <rPh sb="24" eb="25">
      <t>アイダ</t>
    </rPh>
    <phoneticPr fontId="3"/>
  </si>
  <si>
    <t>2月5日の週</t>
    <rPh sb="1" eb="2">
      <t>ガツ</t>
    </rPh>
    <rPh sb="3" eb="4">
      <t>ニチ</t>
    </rPh>
    <rPh sb="5" eb="6">
      <t>シュウ</t>
    </rPh>
    <phoneticPr fontId="3"/>
  </si>
  <si>
    <t>2月12日の週</t>
    <rPh sb="1" eb="2">
      <t>ガツ</t>
    </rPh>
    <rPh sb="4" eb="5">
      <t>ニチ</t>
    </rPh>
    <rPh sb="6" eb="7">
      <t>シュウ</t>
    </rPh>
    <phoneticPr fontId="3"/>
  </si>
  <si>
    <t>2月19日の週</t>
    <rPh sb="1" eb="2">
      <t>ガツ</t>
    </rPh>
    <rPh sb="4" eb="5">
      <t>ニチ</t>
    </rPh>
    <rPh sb="6" eb="7">
      <t>シュウ</t>
    </rPh>
    <phoneticPr fontId="3"/>
  </si>
  <si>
    <t>2月26日の週</t>
    <rPh sb="1" eb="2">
      <t>ガツ</t>
    </rPh>
    <rPh sb="4" eb="5">
      <t>ニチ</t>
    </rPh>
    <rPh sb="6" eb="7">
      <t>シュウ</t>
    </rPh>
    <phoneticPr fontId="3"/>
  </si>
  <si>
    <t>3月5日の週</t>
    <rPh sb="1" eb="2">
      <t>ガツ</t>
    </rPh>
    <rPh sb="3" eb="4">
      <t>ニチ</t>
    </rPh>
    <rPh sb="5" eb="6">
      <t>シュウ</t>
    </rPh>
    <phoneticPr fontId="3"/>
  </si>
  <si>
    <t>3月12日の週</t>
    <rPh sb="1" eb="2">
      <t>ガツ</t>
    </rPh>
    <rPh sb="4" eb="5">
      <t>ニチ</t>
    </rPh>
    <rPh sb="6" eb="7">
      <t>シュウ</t>
    </rPh>
    <phoneticPr fontId="3"/>
  </si>
  <si>
    <t>3月19日の週</t>
    <rPh sb="1" eb="2">
      <t>ガツ</t>
    </rPh>
    <rPh sb="4" eb="5">
      <t>ニチ</t>
    </rPh>
    <rPh sb="6" eb="7">
      <t>シュウ</t>
    </rPh>
    <phoneticPr fontId="3"/>
  </si>
  <si>
    <t>3月26日の週</t>
    <rPh sb="1" eb="2">
      <t>ガツ</t>
    </rPh>
    <rPh sb="4" eb="5">
      <t>ニチ</t>
    </rPh>
    <rPh sb="6" eb="7">
      <t>シュウ</t>
    </rPh>
    <phoneticPr fontId="3"/>
  </si>
  <si>
    <r>
      <t xml:space="preserve">週の合計
</t>
    </r>
    <r>
      <rPr>
        <sz val="6"/>
        <color theme="1"/>
        <rFont val="游ゴシック"/>
        <family val="3"/>
        <charset val="128"/>
        <scheme val="minor"/>
      </rPr>
      <t>※特別体制については、50回以上行った日の時間数のみ足し上げ</t>
    </r>
    <rPh sb="0" eb="1">
      <t>シュウ</t>
    </rPh>
    <rPh sb="2" eb="4">
      <t>ゴウケイ</t>
    </rPh>
    <rPh sb="6" eb="8">
      <t>トクベツ</t>
    </rPh>
    <rPh sb="8" eb="10">
      <t>タイセイ</t>
    </rPh>
    <rPh sb="18" eb="19">
      <t>カイ</t>
    </rPh>
    <rPh sb="19" eb="21">
      <t>イジョウ</t>
    </rPh>
    <rPh sb="21" eb="22">
      <t>オコナ</t>
    </rPh>
    <rPh sb="24" eb="25">
      <t>ヒ</t>
    </rPh>
    <rPh sb="26" eb="29">
      <t>ジカンスウ</t>
    </rPh>
    <rPh sb="31" eb="32">
      <t>アシ</t>
    </rPh>
    <rPh sb="33" eb="34">
      <t>ア</t>
    </rPh>
    <phoneticPr fontId="3"/>
  </si>
  <si>
    <t>（特別な接種体制を確保し、かつ、50回以上/日を週1日以上、4週間以上達成した場合）</t>
    <rPh sb="19" eb="21">
      <t>イジョウ</t>
    </rPh>
    <phoneticPr fontId="3"/>
  </si>
  <si>
    <t>1日当たり50回以上接種を行った日数</t>
    <rPh sb="1" eb="2">
      <t>ニチ</t>
    </rPh>
    <rPh sb="2" eb="3">
      <t>ア</t>
    </rPh>
    <rPh sb="7" eb="8">
      <t>カイ</t>
    </rPh>
    <rPh sb="8" eb="10">
      <t>イジョウ</t>
    </rPh>
    <rPh sb="10" eb="12">
      <t>セッシュ</t>
    </rPh>
    <rPh sb="13" eb="14">
      <t>オコナ</t>
    </rPh>
    <rPh sb="16" eb="17">
      <t>ヒ</t>
    </rPh>
    <rPh sb="17" eb="18">
      <t>スウ</t>
    </rPh>
    <phoneticPr fontId="3"/>
  </si>
  <si>
    <t>1日当たり50回以上接種（予診のみを含めない）を行った日数</t>
    <rPh sb="1" eb="2">
      <t>ニチ</t>
    </rPh>
    <rPh sb="2" eb="3">
      <t>ア</t>
    </rPh>
    <rPh sb="7" eb="8">
      <t>カイ</t>
    </rPh>
    <rPh sb="8" eb="10">
      <t>イジョウ</t>
    </rPh>
    <rPh sb="10" eb="12">
      <t>セッシュ</t>
    </rPh>
    <rPh sb="24" eb="25">
      <t>オコナ</t>
    </rPh>
    <rPh sb="27" eb="29">
      <t>ニッスウ</t>
    </rPh>
    <phoneticPr fontId="3"/>
  </si>
  <si>
    <t>「週の合計」・「1日当たり50回以上接種を行った日数」の内容に誤りはないか</t>
    <rPh sb="16" eb="18">
      <t>イジョウ</t>
    </rPh>
    <phoneticPr fontId="3"/>
  </si>
  <si>
    <t>看護師等に係る追加交付</t>
  </si>
  <si>
    <t>1人1時間あたり2,760円</t>
  </si>
  <si>
    <t>日</t>
    <rPh sb="0" eb="1">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</si>
</sst>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General&quot;日&quot;"/>
    <numFmt numFmtId="178" formatCode="#,##0.0;[Red]\-#,##0.0"/>
    <numFmt numFmtId="179" formatCode="General&quot;週&quot;"/>
    <numFmt numFmtId="180" formatCode="0.0_);[Red]\(0.0\)"/>
    <numFmt numFmtId="181" formatCode="General&quot;時間&quot;"/>
    <numFmt numFmtId="182" formatCode="[h]:mm"/>
    <numFmt numFmtId="183" formatCode="0.00_ "/>
  </numFmts>
  <fonts count="52">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2"/>
      <color theme="1"/>
      <name val="游ゴシック"/>
      <family val="3"/>
      <charset val="128"/>
      <scheme val="minor"/>
    </font>
    <font>
      <b/>
      <sz val="11"/>
      <color theme="1"/>
      <name val="游ゴシック"/>
      <family val="3"/>
      <charset val="128"/>
      <scheme val="minor"/>
    </font>
    <font>
      <sz val="12"/>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b/>
      <sz val="9"/>
      <color theme="0"/>
      <name val="游ゴシック"/>
      <family val="3"/>
      <charset val="128"/>
      <scheme val="minor"/>
    </font>
    <font>
      <sz val="10"/>
      <color theme="1"/>
      <name val="游ゴシック"/>
      <family val="3"/>
      <charset val="128"/>
      <scheme val="minor"/>
    </font>
    <font>
      <b/>
      <sz val="10"/>
      <color rgb="FFFF0000"/>
      <name val="游ゴシック"/>
      <family val="3"/>
      <charset val="128"/>
      <scheme val="minor"/>
    </font>
    <font>
      <b/>
      <sz val="12"/>
      <name val="游ゴシック"/>
      <family val="3"/>
      <charset val="128"/>
      <scheme val="minor"/>
    </font>
    <font>
      <sz val="12"/>
      <name val="游ゴシック"/>
      <family val="3"/>
      <charset val="128"/>
      <scheme val="minor"/>
    </font>
    <font>
      <sz val="10"/>
      <name val="游ゴシック"/>
      <family val="3"/>
      <charset val="128"/>
      <scheme val="minor"/>
    </font>
    <font>
      <b/>
      <sz val="12"/>
      <color rgb="FFFF0000"/>
      <name val="游ゴシック"/>
      <family val="3"/>
      <charset val="128"/>
      <scheme val="minor"/>
    </font>
    <font>
      <sz val="12"/>
      <color rgb="FFFF0000"/>
      <name val="游ゴシック"/>
      <family val="3"/>
      <charset val="128"/>
      <scheme val="minor"/>
    </font>
    <font>
      <sz val="11"/>
      <color theme="1"/>
      <name val="游ゴシック"/>
      <family val="3"/>
      <charset val="128"/>
      <scheme val="minor"/>
    </font>
    <font>
      <b/>
      <sz val="8"/>
      <color indexed="81"/>
      <name val="MS P ゴシック"/>
      <family val="3"/>
      <charset val="128"/>
    </font>
    <font>
      <b/>
      <sz val="9"/>
      <color indexed="81"/>
      <name val="MS P ゴシック"/>
      <family val="3"/>
      <charset val="128"/>
    </font>
    <font>
      <b/>
      <sz val="12"/>
      <color theme="1"/>
      <name val="游ゴシック"/>
      <family val="2"/>
      <charset val="128"/>
      <scheme val="minor"/>
    </font>
    <font>
      <b/>
      <sz val="18"/>
      <color theme="1"/>
      <name val="游ゴシック"/>
      <family val="3"/>
      <charset val="128"/>
      <scheme val="minor"/>
    </font>
    <font>
      <sz val="18"/>
      <name val="游ゴシック"/>
      <family val="3"/>
      <charset val="128"/>
      <scheme val="minor"/>
    </font>
    <font>
      <sz val="6"/>
      <name val="游ゴシック"/>
      <family val="3"/>
      <charset val="128"/>
      <scheme val="minor"/>
    </font>
    <font>
      <sz val="18"/>
      <color theme="1"/>
      <name val="游ゴシック"/>
      <family val="3"/>
      <charset val="128"/>
      <scheme val="minor"/>
    </font>
    <font>
      <b/>
      <sz val="12"/>
      <color theme="1"/>
      <name val="Meiryo UI"/>
      <family val="3"/>
      <charset val="128"/>
    </font>
    <font>
      <sz val="12"/>
      <color theme="1"/>
      <name val="Meiryo UI"/>
      <family val="3"/>
      <charset val="128"/>
    </font>
    <font>
      <b/>
      <sz val="20"/>
      <color theme="0"/>
      <name val="Meiryo UI"/>
      <family val="3"/>
      <charset val="128"/>
    </font>
    <font>
      <sz val="14"/>
      <color theme="1"/>
      <name val="Meiryo UI"/>
      <family val="3"/>
      <charset val="128"/>
    </font>
    <font>
      <b/>
      <sz val="16"/>
      <color theme="1"/>
      <name val="Meiryo UI"/>
      <family val="3"/>
      <charset val="128"/>
    </font>
    <font>
      <b/>
      <sz val="12"/>
      <color rgb="FFFF0000"/>
      <name val="Meiryo UI"/>
      <family val="3"/>
      <charset val="128"/>
    </font>
    <font>
      <sz val="10"/>
      <color theme="1"/>
      <name val="Meiryo UI"/>
      <family val="3"/>
      <charset val="128"/>
    </font>
    <font>
      <sz val="12"/>
      <color rgb="FFFF0000"/>
      <name val="Meiryo UI"/>
      <family val="3"/>
      <charset val="128"/>
    </font>
    <font>
      <b/>
      <sz val="10"/>
      <color theme="1"/>
      <name val="Meiryo UI"/>
      <family val="3"/>
      <charset val="128"/>
    </font>
    <font>
      <sz val="12"/>
      <name val="Meiryo UI"/>
      <family val="3"/>
      <charset val="128"/>
    </font>
    <font>
      <b/>
      <sz val="12"/>
      <name val="Meiryo UI"/>
      <family val="3"/>
      <charset val="128"/>
    </font>
    <font>
      <sz val="6"/>
      <name val="ＭＳ Ｐゴシック"/>
      <family val="3"/>
      <charset val="128"/>
    </font>
    <font>
      <b/>
      <sz val="16"/>
      <name val="Meiryo UI"/>
      <family val="3"/>
      <charset val="128"/>
    </font>
    <font>
      <b/>
      <sz val="12"/>
      <color indexed="12"/>
      <name val="Meiryo UI"/>
      <family val="3"/>
      <charset val="128"/>
    </font>
    <font>
      <sz val="12"/>
      <color indexed="12"/>
      <name val="Meiryo UI"/>
      <family val="3"/>
      <charset val="128"/>
    </font>
    <font>
      <sz val="10"/>
      <name val="Meiryo UI"/>
      <family val="3"/>
      <charset val="128"/>
    </font>
    <font>
      <sz val="11"/>
      <name val="ＭＳ Ｐゴシック"/>
      <family val="3"/>
      <charset val="128"/>
    </font>
    <font>
      <sz val="8"/>
      <name val="Meiryo UI"/>
      <family val="3"/>
      <charset val="128"/>
    </font>
    <font>
      <sz val="12"/>
      <color indexed="10"/>
      <name val="Meiryo UI"/>
      <family val="3"/>
      <charset val="128"/>
    </font>
    <font>
      <b/>
      <sz val="12"/>
      <color indexed="10"/>
      <name val="Meiryo UI"/>
      <family val="3"/>
      <charset val="128"/>
    </font>
    <font>
      <sz val="10"/>
      <color indexed="12"/>
      <name val="Meiryo UI"/>
      <family val="3"/>
      <charset val="128"/>
    </font>
    <font>
      <b/>
      <sz val="8"/>
      <name val="MS P ゴシック"/>
      <family val="3"/>
      <charset val="128"/>
    </font>
    <font>
      <sz val="8"/>
      <color rgb="FFFF0000"/>
      <name val="游ゴシック"/>
      <family val="3"/>
      <charset val="128"/>
      <scheme val="minor"/>
    </font>
    <font>
      <sz val="10"/>
      <color rgb="FFFF0000"/>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indexed="13"/>
        <bgColor indexed="64"/>
      </patternFill>
    </fill>
    <fill>
      <patternFill patternType="solid">
        <fgColor indexed="42"/>
        <bgColor indexed="64"/>
      </patternFill>
    </fill>
    <fill>
      <patternFill patternType="solid">
        <fgColor theme="0" tint="-0.14999847407452621"/>
        <bgColor indexed="64"/>
      </patternFill>
    </fill>
    <fill>
      <patternFill patternType="solid">
        <fgColor indexed="9"/>
        <bgColor indexed="64"/>
      </patternFill>
    </fill>
  </fills>
  <borders count="112">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medium">
        <color indexed="64"/>
      </left>
      <right style="hair">
        <color indexed="64"/>
      </right>
      <top/>
      <bottom/>
      <diagonal/>
    </border>
    <border>
      <left style="hair">
        <color indexed="64"/>
      </left>
      <right style="double">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ck">
        <color indexed="64"/>
      </left>
      <right style="thick">
        <color indexed="64"/>
      </right>
      <top style="thick">
        <color indexed="64"/>
      </top>
      <bottom/>
      <diagonal/>
    </border>
    <border>
      <left style="medium">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ck">
        <color indexed="64"/>
      </left>
      <right style="thick">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ck">
        <color indexed="64"/>
      </left>
      <right style="thick">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style="double">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ck">
        <color indexed="64"/>
      </left>
      <right style="thick">
        <color indexed="64"/>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ck">
        <color indexed="64"/>
      </left>
      <right style="thick">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ck">
        <color indexed="64"/>
      </left>
      <right style="thick">
        <color indexed="64"/>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bottom style="medium">
        <color indexed="64"/>
      </bottom>
      <diagonal/>
    </border>
    <border>
      <left style="thick">
        <color indexed="64"/>
      </left>
      <right style="thick">
        <color indexed="64"/>
      </right>
      <top/>
      <bottom style="thick">
        <color indexed="64"/>
      </bottom>
      <diagonal/>
    </border>
    <border>
      <left style="thick">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4" fillId="0" borderId="0"/>
  </cellStyleXfs>
  <cellXfs count="448">
    <xf numFmtId="0" fontId="0" fillId="0" borderId="0" xfId="0">
      <alignment vertical="center"/>
    </xf>
    <xf numFmtId="0" fontId="2" fillId="2" borderId="1" xfId="0" applyFont="1" applyFill="1" applyBorder="1">
      <alignment vertical="center"/>
    </xf>
    <xf numFmtId="0" fontId="4" fillId="2" borderId="0" xfId="0" applyFont="1" applyFill="1" applyAlignment="1">
      <alignment horizontal="right" vertical="center"/>
    </xf>
    <xf numFmtId="0" fontId="4" fillId="2" borderId="0" xfId="0" applyFont="1" applyFill="1">
      <alignment vertical="center"/>
    </xf>
    <xf numFmtId="0" fontId="6" fillId="2" borderId="0" xfId="0" applyFont="1" applyFill="1" applyAlignment="1">
      <alignment horizontal="center" vertical="center"/>
    </xf>
    <xf numFmtId="0" fontId="7" fillId="2" borderId="0" xfId="0" applyFont="1" applyFill="1">
      <alignment vertical="center"/>
    </xf>
    <xf numFmtId="0" fontId="8" fillId="2" borderId="0" xfId="0" applyFont="1" applyFill="1">
      <alignment vertical="center"/>
    </xf>
    <xf numFmtId="0" fontId="9" fillId="2" borderId="0" xfId="0" applyFont="1" applyFill="1">
      <alignment vertical="center"/>
    </xf>
    <xf numFmtId="0" fontId="9" fillId="2" borderId="0" xfId="0" applyFont="1" applyFill="1" applyAlignment="1">
      <alignment horizontal="center" vertical="center"/>
    </xf>
    <xf numFmtId="0" fontId="9" fillId="0" borderId="0" xfId="0" applyFont="1" applyAlignment="1">
      <alignment horizontal="center" vertical="center"/>
    </xf>
    <xf numFmtId="0" fontId="9" fillId="2" borderId="6" xfId="0" applyFont="1" applyFill="1" applyBorder="1" applyAlignment="1">
      <alignment horizontal="center" vertical="center"/>
    </xf>
    <xf numFmtId="0" fontId="10" fillId="4" borderId="10" xfId="0" applyFont="1" applyFill="1" applyBorder="1">
      <alignment vertical="center"/>
    </xf>
    <xf numFmtId="0" fontId="10" fillId="4" borderId="11" xfId="0" applyFont="1" applyFill="1" applyBorder="1">
      <alignment vertical="center"/>
    </xf>
    <xf numFmtId="176" fontId="12" fillId="5" borderId="6" xfId="0" applyNumberFormat="1" applyFont="1" applyFill="1" applyBorder="1" applyAlignment="1">
      <alignment horizontal="center" vertical="center"/>
    </xf>
    <xf numFmtId="38" fontId="9" fillId="4" borderId="10" xfId="1" applyFont="1" applyFill="1" applyBorder="1">
      <alignment vertical="center"/>
    </xf>
    <xf numFmtId="38" fontId="9" fillId="4" borderId="11" xfId="1" applyFont="1" applyFill="1" applyBorder="1">
      <alignment vertical="center"/>
    </xf>
    <xf numFmtId="38" fontId="9" fillId="4" borderId="6" xfId="1" applyFont="1" applyFill="1" applyBorder="1">
      <alignment vertical="center"/>
    </xf>
    <xf numFmtId="38" fontId="9" fillId="4" borderId="6" xfId="1" applyFont="1" applyFill="1" applyBorder="1" applyAlignment="1">
      <alignment horizontal="center" vertical="center"/>
    </xf>
    <xf numFmtId="38" fontId="9" fillId="4" borderId="10" xfId="1" applyFont="1" applyFill="1" applyBorder="1" applyAlignment="1">
      <alignment vertical="center"/>
    </xf>
    <xf numFmtId="0" fontId="9" fillId="4" borderId="11" xfId="0" applyFont="1" applyFill="1" applyBorder="1">
      <alignment vertical="center"/>
    </xf>
    <xf numFmtId="177" fontId="9" fillId="4" borderId="6" xfId="0" applyNumberFormat="1" applyFont="1" applyFill="1" applyBorder="1">
      <alignment vertical="center"/>
    </xf>
    <xf numFmtId="0" fontId="10" fillId="2" borderId="10" xfId="0" applyFont="1" applyFill="1" applyBorder="1">
      <alignment vertical="center"/>
    </xf>
    <xf numFmtId="0" fontId="10" fillId="2" borderId="11" xfId="0" applyFont="1" applyFill="1" applyBorder="1">
      <alignment vertical="center"/>
    </xf>
    <xf numFmtId="40" fontId="9" fillId="3" borderId="6" xfId="1" applyNumberFormat="1" applyFont="1" applyFill="1" applyBorder="1" applyAlignment="1">
      <alignment horizontal="center" vertical="center"/>
    </xf>
    <xf numFmtId="178" fontId="9" fillId="2" borderId="10" xfId="1" applyNumberFormat="1" applyFont="1" applyFill="1" applyBorder="1">
      <alignment vertical="center"/>
    </xf>
    <xf numFmtId="38" fontId="9" fillId="2" borderId="11" xfId="1" applyFont="1" applyFill="1" applyBorder="1" applyAlignment="1">
      <alignment horizontal="center" vertical="center"/>
    </xf>
    <xf numFmtId="0" fontId="9" fillId="2" borderId="18" xfId="0" applyFont="1" applyFill="1" applyBorder="1">
      <alignment vertical="center"/>
    </xf>
    <xf numFmtId="0" fontId="10" fillId="2" borderId="6" xfId="0" applyFont="1" applyFill="1" applyBorder="1" applyAlignment="1">
      <alignment vertical="center" wrapText="1"/>
    </xf>
    <xf numFmtId="0" fontId="10" fillId="2" borderId="6" xfId="0" applyFont="1" applyFill="1" applyBorder="1" applyAlignment="1">
      <alignment vertical="center" shrinkToFit="1"/>
    </xf>
    <xf numFmtId="38" fontId="9" fillId="3" borderId="6" xfId="1" applyFont="1" applyFill="1" applyBorder="1" applyAlignment="1">
      <alignment horizontal="center" vertical="center"/>
    </xf>
    <xf numFmtId="0" fontId="2" fillId="2" borderId="0" xfId="0" applyFont="1" applyFill="1">
      <alignment vertical="center"/>
    </xf>
    <xf numFmtId="38" fontId="9" fillId="2" borderId="10" xfId="1" applyFont="1" applyFill="1" applyBorder="1">
      <alignment vertical="center"/>
    </xf>
    <xf numFmtId="38" fontId="9" fillId="0" borderId="0" xfId="1" applyFont="1" applyFill="1" applyBorder="1">
      <alignment vertical="center"/>
    </xf>
    <xf numFmtId="38" fontId="9" fillId="0" borderId="0" xfId="1" applyFont="1" applyFill="1" applyBorder="1" applyAlignment="1">
      <alignment horizontal="center" vertical="center"/>
    </xf>
    <xf numFmtId="38" fontId="9" fillId="2" borderId="0" xfId="1" applyFont="1" applyFill="1" applyBorder="1" applyAlignment="1">
      <alignment horizontal="center" vertical="center"/>
    </xf>
    <xf numFmtId="38" fontId="9" fillId="2" borderId="0" xfId="1" applyFont="1" applyFill="1" applyBorder="1">
      <alignment vertical="center"/>
    </xf>
    <xf numFmtId="0" fontId="7" fillId="0" borderId="0" xfId="0" applyFont="1">
      <alignment vertical="center"/>
    </xf>
    <xf numFmtId="0" fontId="13" fillId="0" borderId="0" xfId="0" applyFont="1">
      <alignment vertical="center"/>
    </xf>
    <xf numFmtId="0" fontId="13" fillId="3" borderId="19" xfId="0" applyFont="1" applyFill="1" applyBorder="1">
      <alignment vertical="center"/>
    </xf>
    <xf numFmtId="0" fontId="7" fillId="3" borderId="19" xfId="0" applyFont="1" applyFill="1" applyBorder="1">
      <alignment vertical="center"/>
    </xf>
    <xf numFmtId="0" fontId="7" fillId="0" borderId="0" xfId="0" applyFont="1" applyAlignment="1">
      <alignment horizontal="right" vertical="center"/>
    </xf>
    <xf numFmtId="0" fontId="14" fillId="0" borderId="0" xfId="0" applyFont="1" applyAlignment="1">
      <alignment vertical="top"/>
    </xf>
    <xf numFmtId="0" fontId="15" fillId="2" borderId="0" xfId="0" applyFont="1" applyFill="1">
      <alignment vertical="center"/>
    </xf>
    <xf numFmtId="0" fontId="15" fillId="3" borderId="0" xfId="0" applyFont="1" applyFill="1">
      <alignment vertical="center"/>
    </xf>
    <xf numFmtId="0" fontId="4" fillId="0" borderId="0" xfId="0" applyFont="1">
      <alignment vertical="center"/>
    </xf>
    <xf numFmtId="0" fontId="16" fillId="2" borderId="0" xfId="0" applyFont="1" applyFill="1" applyAlignment="1"/>
    <xf numFmtId="0" fontId="17" fillId="2" borderId="0" xfId="0" applyFont="1" applyFill="1" applyAlignment="1"/>
    <xf numFmtId="0" fontId="16" fillId="2" borderId="0" xfId="0" applyFont="1" applyFill="1" applyAlignment="1">
      <alignment wrapText="1"/>
    </xf>
    <xf numFmtId="0" fontId="16" fillId="3" borderId="0" xfId="0" applyFont="1" applyFill="1" applyAlignment="1">
      <alignment horizontal="left" shrinkToFit="1"/>
    </xf>
    <xf numFmtId="0" fontId="16" fillId="0" borderId="0" xfId="0" applyFont="1" applyAlignment="1">
      <alignment wrapText="1"/>
    </xf>
    <xf numFmtId="0" fontId="16" fillId="2" borderId="0" xfId="0" applyFont="1" applyFill="1">
      <alignment vertical="center"/>
    </xf>
    <xf numFmtId="0" fontId="16" fillId="3" borderId="0" xfId="0" applyFont="1" applyFill="1" applyAlignment="1">
      <alignment horizontal="left" vertical="center" shrinkToFit="1"/>
    </xf>
    <xf numFmtId="0" fontId="15" fillId="3" borderId="0" xfId="0" applyFont="1" applyFill="1" applyAlignment="1">
      <alignment horizontal="center" vertical="center"/>
    </xf>
    <xf numFmtId="0" fontId="9" fillId="2" borderId="20" xfId="0" applyFont="1" applyFill="1" applyBorder="1">
      <alignment vertical="center"/>
    </xf>
    <xf numFmtId="0" fontId="0" fillId="2" borderId="0" xfId="0" applyFill="1">
      <alignment vertical="center"/>
    </xf>
    <xf numFmtId="0" fontId="0" fillId="2" borderId="21" xfId="0" applyFill="1" applyBorder="1">
      <alignment vertical="center"/>
    </xf>
    <xf numFmtId="0" fontId="6" fillId="2" borderId="22" xfId="0" applyFont="1" applyFill="1" applyBorder="1">
      <alignment vertical="center"/>
    </xf>
    <xf numFmtId="0" fontId="6" fillId="2" borderId="21" xfId="0" applyFont="1" applyFill="1" applyBorder="1">
      <alignment vertical="center"/>
    </xf>
    <xf numFmtId="0" fontId="0" fillId="2" borderId="0" xfId="0" applyFill="1" applyAlignment="1">
      <alignment vertical="center" wrapText="1"/>
    </xf>
    <xf numFmtId="0" fontId="0" fillId="2" borderId="23" xfId="0" applyFill="1" applyBorder="1">
      <alignment vertical="center"/>
    </xf>
    <xf numFmtId="0" fontId="19" fillId="0" borderId="0" xfId="0" applyFont="1">
      <alignment vertical="center"/>
    </xf>
    <xf numFmtId="0" fontId="20" fillId="0" borderId="0" xfId="0" applyFont="1">
      <alignment vertical="center"/>
    </xf>
    <xf numFmtId="0" fontId="23" fillId="2" borderId="0" xfId="0" applyFont="1" applyFill="1">
      <alignment vertical="center"/>
    </xf>
    <xf numFmtId="0" fontId="23" fillId="2" borderId="0" xfId="0" applyFont="1" applyFill="1" applyAlignment="1">
      <alignment horizontal="right" vertical="center"/>
    </xf>
    <xf numFmtId="0" fontId="6" fillId="2" borderId="0" xfId="2" applyFont="1" applyFill="1">
      <alignment vertical="center"/>
    </xf>
    <xf numFmtId="0" fontId="16" fillId="2" borderId="0" xfId="2" applyFont="1" applyFill="1" applyAlignment="1">
      <alignment horizontal="right" vertical="center"/>
    </xf>
    <xf numFmtId="0" fontId="6" fillId="2" borderId="0" xfId="0" applyFont="1" applyFill="1" applyAlignment="1">
      <alignment horizontal="left" vertical="center" shrinkToFit="1"/>
    </xf>
    <xf numFmtId="0" fontId="16" fillId="2" borderId="1" xfId="2" applyFont="1" applyFill="1" applyBorder="1">
      <alignment vertical="center"/>
    </xf>
    <xf numFmtId="0" fontId="16" fillId="2" borderId="1" xfId="0" applyFont="1" applyFill="1" applyBorder="1">
      <alignment vertical="center"/>
    </xf>
    <xf numFmtId="0" fontId="6" fillId="2" borderId="1" xfId="0" applyFont="1" applyFill="1" applyBorder="1">
      <alignment vertical="center"/>
    </xf>
    <xf numFmtId="0" fontId="16" fillId="2" borderId="1" xfId="2" applyFont="1" applyFill="1" applyBorder="1" applyAlignment="1">
      <alignment horizontal="center" vertical="center" shrinkToFit="1"/>
    </xf>
    <xf numFmtId="49" fontId="15" fillId="2" borderId="1" xfId="2" applyNumberFormat="1" applyFont="1" applyFill="1" applyBorder="1" applyAlignment="1">
      <alignment horizontal="center" vertical="center" shrinkToFit="1"/>
    </xf>
    <xf numFmtId="0" fontId="15" fillId="2" borderId="1" xfId="2" applyFont="1" applyFill="1" applyBorder="1" applyAlignment="1">
      <alignment horizontal="left" vertical="center"/>
    </xf>
    <xf numFmtId="0" fontId="6" fillId="0" borderId="0" xfId="2" applyFont="1">
      <alignment vertical="center"/>
    </xf>
    <xf numFmtId="0" fontId="16" fillId="2" borderId="12" xfId="2" applyFont="1" applyFill="1" applyBorder="1">
      <alignment vertical="center"/>
    </xf>
    <xf numFmtId="0" fontId="15" fillId="3" borderId="1" xfId="2" applyFont="1" applyFill="1" applyBorder="1" applyAlignment="1">
      <alignment horizontal="center" vertical="center" shrinkToFit="1"/>
    </xf>
    <xf numFmtId="0" fontId="16" fillId="2" borderId="0" xfId="0" applyFont="1" applyFill="1" applyAlignment="1">
      <alignment vertical="center" shrinkToFit="1"/>
    </xf>
    <xf numFmtId="0" fontId="2" fillId="0" borderId="0" xfId="0" applyFont="1">
      <alignment vertical="center"/>
    </xf>
    <xf numFmtId="0" fontId="4" fillId="0" borderId="0" xfId="2" applyFont="1" applyAlignment="1">
      <alignment horizontal="center" vertical="center"/>
    </xf>
    <xf numFmtId="0" fontId="6" fillId="2" borderId="0" xfId="0" applyFont="1" applyFill="1" applyAlignment="1">
      <alignment horizontal="right" vertical="center"/>
    </xf>
    <xf numFmtId="0" fontId="16" fillId="0" borderId="0" xfId="2" applyFont="1" applyAlignment="1">
      <alignment vertical="top" wrapText="1"/>
    </xf>
    <xf numFmtId="0" fontId="16" fillId="2" borderId="0" xfId="2" applyFont="1" applyFill="1" applyAlignment="1">
      <alignment vertical="top" wrapText="1"/>
    </xf>
    <xf numFmtId="0" fontId="16" fillId="2" borderId="0" xfId="2" applyFont="1" applyFill="1" applyAlignment="1">
      <alignment horizontal="right" vertical="top" wrapText="1"/>
    </xf>
    <xf numFmtId="0" fontId="2" fillId="2" borderId="0" xfId="0" applyFont="1" applyFill="1" applyAlignment="1">
      <alignment horizontal="right" vertical="center"/>
    </xf>
    <xf numFmtId="0" fontId="27" fillId="2" borderId="0" xfId="0" applyFont="1" applyFill="1">
      <alignment vertical="center"/>
    </xf>
    <xf numFmtId="179" fontId="6" fillId="2" borderId="1" xfId="0" applyNumberFormat="1" applyFont="1" applyFill="1" applyBorder="1" applyAlignment="1">
      <alignment horizontal="left" vertical="center"/>
    </xf>
    <xf numFmtId="179" fontId="6" fillId="2" borderId="0" xfId="0" applyNumberFormat="1" applyFont="1" applyFill="1" applyAlignment="1">
      <alignment horizontal="left" vertical="center"/>
    </xf>
    <xf numFmtId="179" fontId="6" fillId="2" borderId="0" xfId="0" applyNumberFormat="1" applyFont="1" applyFill="1" applyAlignment="1">
      <alignment horizontal="right" vertical="center"/>
    </xf>
    <xf numFmtId="0" fontId="6" fillId="2" borderId="31" xfId="0" applyFont="1" applyFill="1" applyBorder="1">
      <alignment vertical="center"/>
    </xf>
    <xf numFmtId="0" fontId="6" fillId="2" borderId="32" xfId="0" applyFont="1" applyFill="1" applyBorder="1">
      <alignment vertical="center"/>
    </xf>
    <xf numFmtId="0" fontId="6" fillId="2" borderId="33" xfId="0" applyFont="1" applyFill="1" applyBorder="1" applyAlignment="1">
      <alignment horizontal="center" vertical="center"/>
    </xf>
    <xf numFmtId="0" fontId="6" fillId="0" borderId="0" xfId="0" applyFont="1" applyAlignment="1">
      <alignment horizontal="center" vertical="center"/>
    </xf>
    <xf numFmtId="0" fontId="6" fillId="2" borderId="28" xfId="0" applyFont="1" applyFill="1" applyBorder="1">
      <alignment vertical="center"/>
    </xf>
    <xf numFmtId="0" fontId="6" fillId="2" borderId="29" xfId="0" applyFont="1" applyFill="1" applyBorder="1">
      <alignment vertical="center"/>
    </xf>
    <xf numFmtId="0" fontId="6" fillId="2" borderId="30" xfId="0" applyFont="1" applyFill="1" applyBorder="1">
      <alignment vertical="center"/>
    </xf>
    <xf numFmtId="38" fontId="6" fillId="0" borderId="0" xfId="1" applyFont="1" applyAlignment="1">
      <alignment horizontal="right" vertical="center"/>
    </xf>
    <xf numFmtId="0" fontId="6" fillId="2" borderId="35" xfId="0" applyFont="1" applyFill="1" applyBorder="1">
      <alignment vertical="center"/>
    </xf>
    <xf numFmtId="0" fontId="6" fillId="2" borderId="36" xfId="0" applyFont="1" applyFill="1" applyBorder="1">
      <alignment vertical="center"/>
    </xf>
    <xf numFmtId="0" fontId="13" fillId="2" borderId="12" xfId="0" applyFont="1" applyFill="1" applyBorder="1">
      <alignment vertical="center"/>
    </xf>
    <xf numFmtId="0" fontId="13" fillId="2" borderId="38" xfId="0" applyFont="1" applyFill="1" applyBorder="1">
      <alignment vertical="center"/>
    </xf>
    <xf numFmtId="177" fontId="6" fillId="2" borderId="1" xfId="1" applyNumberFormat="1" applyFont="1" applyFill="1" applyBorder="1" applyAlignment="1">
      <alignment horizontal="right" vertical="center" shrinkToFit="1"/>
    </xf>
    <xf numFmtId="38" fontId="6" fillId="2" borderId="11" xfId="1" applyFont="1" applyFill="1" applyBorder="1" applyAlignment="1">
      <alignment horizontal="right" vertical="center" shrinkToFit="1"/>
    </xf>
    <xf numFmtId="38" fontId="6" fillId="2" borderId="38" xfId="1" applyFont="1" applyFill="1" applyBorder="1" applyAlignment="1">
      <alignment horizontal="right" vertical="center" shrinkToFit="1"/>
    </xf>
    <xf numFmtId="0" fontId="13" fillId="2" borderId="35" xfId="0" applyFont="1" applyFill="1" applyBorder="1">
      <alignment vertical="center"/>
    </xf>
    <xf numFmtId="0" fontId="13" fillId="2" borderId="1" xfId="0" applyFont="1" applyFill="1" applyBorder="1">
      <alignment vertical="center"/>
    </xf>
    <xf numFmtId="0" fontId="13" fillId="2" borderId="36" xfId="0" applyFont="1" applyFill="1" applyBorder="1">
      <alignment vertical="center"/>
    </xf>
    <xf numFmtId="177" fontId="6" fillId="2" borderId="12" xfId="1" applyNumberFormat="1" applyFont="1" applyFill="1" applyBorder="1" applyAlignment="1">
      <alignment horizontal="right" vertical="center" shrinkToFit="1"/>
    </xf>
    <xf numFmtId="0" fontId="6" fillId="2" borderId="40" xfId="0" applyFont="1" applyFill="1" applyBorder="1">
      <alignment vertical="center"/>
    </xf>
    <xf numFmtId="0" fontId="6" fillId="2" borderId="41" xfId="0" applyFont="1" applyFill="1" applyBorder="1">
      <alignment vertical="center"/>
    </xf>
    <xf numFmtId="0" fontId="6" fillId="2" borderId="42" xfId="0" applyFont="1" applyFill="1" applyBorder="1">
      <alignment vertical="center"/>
    </xf>
    <xf numFmtId="177" fontId="6" fillId="2" borderId="41" xfId="1" applyNumberFormat="1" applyFont="1" applyFill="1" applyBorder="1" applyAlignment="1">
      <alignment horizontal="right" vertical="center" shrinkToFit="1"/>
    </xf>
    <xf numFmtId="38" fontId="6" fillId="2" borderId="43" xfId="1" applyFont="1" applyFill="1" applyBorder="1" applyAlignment="1">
      <alignment horizontal="right" vertical="center" shrinkToFit="1"/>
    </xf>
    <xf numFmtId="38" fontId="6" fillId="2" borderId="42" xfId="1" applyFont="1" applyFill="1" applyBorder="1" applyAlignment="1">
      <alignment horizontal="right" vertical="center" shrinkToFit="1"/>
    </xf>
    <xf numFmtId="38" fontId="6" fillId="2" borderId="0" xfId="1" applyFont="1" applyFill="1" applyBorder="1" applyAlignment="1">
      <alignment horizontal="center" vertical="center"/>
    </xf>
    <xf numFmtId="38" fontId="6" fillId="2" borderId="0" xfId="1" applyFont="1" applyFill="1" applyBorder="1" applyAlignment="1">
      <alignment horizontal="right" vertical="center"/>
    </xf>
    <xf numFmtId="0" fontId="2" fillId="0" borderId="0" xfId="0" applyFont="1" applyAlignment="1">
      <alignment horizontal="right" vertical="center"/>
    </xf>
    <xf numFmtId="0" fontId="28" fillId="2" borderId="0" xfId="0" applyFont="1" applyFill="1">
      <alignment vertical="center"/>
    </xf>
    <xf numFmtId="0" fontId="28" fillId="0" borderId="0" xfId="0" applyFont="1" applyAlignment="1">
      <alignment horizontal="right" vertical="center"/>
    </xf>
    <xf numFmtId="0" fontId="28" fillId="0" borderId="0" xfId="0" applyFont="1">
      <alignment vertical="center"/>
    </xf>
    <xf numFmtId="0" fontId="29" fillId="0" borderId="0" xfId="0" applyFont="1">
      <alignment vertical="center"/>
    </xf>
    <xf numFmtId="0" fontId="29" fillId="2" borderId="0" xfId="0" applyFont="1" applyFill="1">
      <alignment vertical="center"/>
    </xf>
    <xf numFmtId="0" fontId="29" fillId="2" borderId="1" xfId="0" applyFont="1" applyFill="1" applyBorder="1">
      <alignment vertical="center"/>
    </xf>
    <xf numFmtId="0" fontId="32" fillId="0" borderId="0" xfId="0" applyFont="1">
      <alignment vertical="center"/>
    </xf>
    <xf numFmtId="0" fontId="29" fillId="2" borderId="7" xfId="0" applyFont="1" applyFill="1" applyBorder="1">
      <alignment vertical="center"/>
    </xf>
    <xf numFmtId="0" fontId="29" fillId="2" borderId="8" xfId="0" applyFont="1" applyFill="1" applyBorder="1">
      <alignment vertical="center"/>
    </xf>
    <xf numFmtId="0" fontId="29" fillId="3" borderId="0" xfId="0" applyFont="1" applyFill="1">
      <alignment vertical="center"/>
    </xf>
    <xf numFmtId="0" fontId="34" fillId="2" borderId="0" xfId="0" applyFont="1" applyFill="1">
      <alignment vertical="center"/>
    </xf>
    <xf numFmtId="0" fontId="29" fillId="2" borderId="15" xfId="0" applyFont="1" applyFill="1" applyBorder="1">
      <alignment vertical="center"/>
    </xf>
    <xf numFmtId="0" fontId="29" fillId="2" borderId="16" xfId="0" applyFont="1" applyFill="1" applyBorder="1">
      <alignment vertical="center"/>
    </xf>
    <xf numFmtId="49" fontId="29" fillId="2" borderId="0" xfId="0" applyNumberFormat="1" applyFont="1" applyFill="1">
      <alignment vertical="center"/>
    </xf>
    <xf numFmtId="0" fontId="33" fillId="2" borderId="0" xfId="0" applyFont="1" applyFill="1">
      <alignment vertical="center"/>
    </xf>
    <xf numFmtId="0" fontId="35" fillId="2" borderId="0" xfId="0" applyFont="1" applyFill="1">
      <alignment vertical="center"/>
    </xf>
    <xf numFmtId="0" fontId="29" fillId="3" borderId="1" xfId="0" applyFont="1" applyFill="1" applyBorder="1">
      <alignment vertical="center"/>
    </xf>
    <xf numFmtId="49" fontId="37" fillId="0" borderId="0" xfId="0" applyNumberFormat="1" applyFont="1" applyAlignment="1">
      <alignment vertical="center" shrinkToFit="1"/>
    </xf>
    <xf numFmtId="49" fontId="37" fillId="0" borderId="0" xfId="0" applyNumberFormat="1" applyFont="1" applyAlignment="1" applyProtection="1">
      <alignment horizontal="center" vertical="center" shrinkToFit="1"/>
      <protection locked="0"/>
    </xf>
    <xf numFmtId="0" fontId="37" fillId="0" borderId="0" xfId="0" applyFont="1">
      <alignment vertical="center"/>
    </xf>
    <xf numFmtId="0" fontId="38" fillId="0" borderId="0" xfId="0" applyFont="1" applyAlignment="1">
      <alignment horizontal="right" vertical="center"/>
    </xf>
    <xf numFmtId="49" fontId="37" fillId="0" borderId="0" xfId="0" applyNumberFormat="1" applyFont="1" applyAlignment="1">
      <alignment horizontal="right" vertical="center" shrinkToFit="1"/>
    </xf>
    <xf numFmtId="49" fontId="42" fillId="0" borderId="0" xfId="0" applyNumberFormat="1" applyFont="1" applyAlignment="1" applyProtection="1">
      <alignment vertical="center" shrinkToFit="1"/>
      <protection locked="0"/>
    </xf>
    <xf numFmtId="0" fontId="37" fillId="0" borderId="0" xfId="0" applyFont="1" applyAlignment="1">
      <alignment vertical="center" shrinkToFit="1"/>
    </xf>
    <xf numFmtId="49" fontId="42" fillId="0" borderId="46" xfId="0" applyNumberFormat="1" applyFont="1" applyBorder="1" applyAlignment="1" applyProtection="1">
      <alignment vertical="center" shrinkToFit="1"/>
      <protection locked="0"/>
    </xf>
    <xf numFmtId="49" fontId="42" fillId="0" borderId="0" xfId="0" applyNumberFormat="1" applyFont="1" applyAlignment="1" applyProtection="1">
      <alignment horizontal="right" vertical="center" shrinkToFit="1"/>
      <protection locked="0"/>
    </xf>
    <xf numFmtId="49" fontId="43" fillId="0" borderId="0" xfId="0" applyNumberFormat="1" applyFont="1" applyAlignment="1">
      <alignment horizontal="right" vertical="center" shrinkToFit="1"/>
    </xf>
    <xf numFmtId="49" fontId="43" fillId="0" borderId="45" xfId="0" applyNumberFormat="1" applyFont="1" applyBorder="1" applyAlignment="1">
      <alignment horizontal="right" vertical="center" shrinkToFit="1"/>
    </xf>
    <xf numFmtId="49" fontId="42" fillId="6" borderId="47" xfId="3" applyNumberFormat="1" applyFont="1" applyFill="1" applyBorder="1" applyAlignment="1" applyProtection="1">
      <alignment horizontal="left" vertical="center" shrinkToFit="1"/>
      <protection locked="0"/>
    </xf>
    <xf numFmtId="49" fontId="43" fillId="0" borderId="46" xfId="0" applyNumberFormat="1" applyFont="1" applyBorder="1" applyAlignment="1" applyProtection="1">
      <alignment horizontal="right" vertical="center" shrinkToFit="1"/>
      <protection locked="0"/>
    </xf>
    <xf numFmtId="49" fontId="37" fillId="3" borderId="47" xfId="0" applyNumberFormat="1" applyFont="1" applyFill="1" applyBorder="1" applyAlignment="1">
      <alignment horizontal="center" vertical="center" shrinkToFit="1"/>
    </xf>
    <xf numFmtId="49" fontId="37" fillId="0" borderId="32" xfId="0" applyNumberFormat="1" applyFont="1" applyBorder="1" applyAlignment="1">
      <alignment horizontal="center" vertical="center" shrinkToFit="1"/>
    </xf>
    <xf numFmtId="182" fontId="37" fillId="0" borderId="32" xfId="0" applyNumberFormat="1" applyFont="1" applyBorder="1" applyAlignment="1">
      <alignment vertical="center" shrinkToFit="1"/>
    </xf>
    <xf numFmtId="182" fontId="37" fillId="0" borderId="0" xfId="0" applyNumberFormat="1" applyFont="1" applyAlignment="1">
      <alignment vertical="center" shrinkToFit="1"/>
    </xf>
    <xf numFmtId="49" fontId="37" fillId="0" borderId="32" xfId="0" applyNumberFormat="1" applyFont="1" applyBorder="1" applyAlignment="1">
      <alignment vertical="center" shrinkToFit="1"/>
    </xf>
    <xf numFmtId="49" fontId="37" fillId="0" borderId="0" xfId="0" applyNumberFormat="1" applyFont="1" applyAlignment="1">
      <alignment horizontal="center" vertical="center" shrinkToFit="1"/>
    </xf>
    <xf numFmtId="49" fontId="43" fillId="7" borderId="58" xfId="0" applyNumberFormat="1" applyFont="1" applyFill="1" applyBorder="1" applyAlignment="1">
      <alignment horizontal="center" vertical="center" shrinkToFit="1"/>
    </xf>
    <xf numFmtId="49" fontId="43" fillId="7" borderId="59" xfId="0" applyNumberFormat="1" applyFont="1" applyFill="1" applyBorder="1" applyAlignment="1">
      <alignment horizontal="center" vertical="center" shrinkToFit="1"/>
    </xf>
    <xf numFmtId="49" fontId="43" fillId="7" borderId="60" xfId="0" applyNumberFormat="1" applyFont="1" applyFill="1" applyBorder="1" applyAlignment="1">
      <alignment horizontal="center" vertical="center" shrinkToFit="1"/>
    </xf>
    <xf numFmtId="0" fontId="37" fillId="8" borderId="66" xfId="0" applyFont="1" applyFill="1" applyBorder="1" applyAlignment="1">
      <alignment horizontal="center" vertical="center" wrapText="1" shrinkToFit="1"/>
    </xf>
    <xf numFmtId="0" fontId="37" fillId="8" borderId="67" xfId="0" applyFont="1" applyFill="1" applyBorder="1" applyAlignment="1">
      <alignment horizontal="center" vertical="center" wrapText="1" shrinkToFit="1"/>
    </xf>
    <xf numFmtId="182" fontId="42" fillId="8" borderId="68" xfId="0" applyNumberFormat="1" applyFont="1" applyFill="1" applyBorder="1" applyAlignment="1" applyProtection="1">
      <alignment vertical="center" shrinkToFit="1"/>
      <protection locked="0"/>
    </xf>
    <xf numFmtId="182" fontId="42" fillId="8" borderId="69" xfId="0" applyNumberFormat="1" applyFont="1" applyFill="1" applyBorder="1" applyAlignment="1" applyProtection="1">
      <alignment vertical="center" shrinkToFit="1"/>
      <protection locked="0"/>
    </xf>
    <xf numFmtId="182" fontId="42" fillId="8" borderId="70" xfId="0" applyNumberFormat="1" applyFont="1" applyFill="1" applyBorder="1" applyAlignment="1" applyProtection="1">
      <alignment vertical="center" shrinkToFit="1"/>
      <protection locked="0"/>
    </xf>
    <xf numFmtId="182" fontId="42" fillId="8" borderId="71" xfId="0" applyNumberFormat="1" applyFont="1" applyFill="1" applyBorder="1" applyAlignment="1" applyProtection="1">
      <alignment vertical="center" shrinkToFit="1"/>
      <protection locked="0"/>
    </xf>
    <xf numFmtId="182" fontId="42" fillId="8" borderId="72" xfId="0" applyNumberFormat="1" applyFont="1" applyFill="1" applyBorder="1" applyAlignment="1" applyProtection="1">
      <alignment vertical="center" shrinkToFit="1"/>
      <protection locked="0"/>
    </xf>
    <xf numFmtId="182" fontId="46" fillId="8" borderId="73" xfId="0" applyNumberFormat="1" applyFont="1" applyFill="1" applyBorder="1" applyAlignment="1">
      <alignment horizontal="right" vertical="center" shrinkToFit="1"/>
    </xf>
    <xf numFmtId="183" fontId="47" fillId="8" borderId="74" xfId="0" applyNumberFormat="1" applyFont="1" applyFill="1" applyBorder="1">
      <alignment vertical="center"/>
    </xf>
    <xf numFmtId="0" fontId="37" fillId="3" borderId="39" xfId="0" applyFont="1" applyFill="1" applyBorder="1" applyAlignment="1">
      <alignment horizontal="center" vertical="center"/>
    </xf>
    <xf numFmtId="0" fontId="37" fillId="9" borderId="77" xfId="0" applyFont="1" applyFill="1" applyBorder="1" applyAlignment="1">
      <alignment horizontal="center" vertical="center"/>
    </xf>
    <xf numFmtId="182" fontId="42" fillId="3" borderId="78" xfId="0" applyNumberFormat="1" applyFont="1" applyFill="1" applyBorder="1" applyAlignment="1" applyProtection="1">
      <alignment vertical="center" shrinkToFit="1"/>
      <protection locked="0"/>
    </xf>
    <xf numFmtId="182" fontId="42" fillId="3" borderId="79" xfId="0" applyNumberFormat="1" applyFont="1" applyFill="1" applyBorder="1" applyAlignment="1" applyProtection="1">
      <alignment vertical="center" shrinkToFit="1"/>
      <protection locked="0"/>
    </xf>
    <xf numFmtId="182" fontId="42" fillId="3" borderId="80" xfId="0" applyNumberFormat="1" applyFont="1" applyFill="1" applyBorder="1" applyAlignment="1" applyProtection="1">
      <alignment vertical="center" shrinkToFit="1"/>
      <protection locked="0"/>
    </xf>
    <xf numFmtId="182" fontId="42" fillId="3" borderId="81" xfId="0" applyNumberFormat="1" applyFont="1" applyFill="1" applyBorder="1" applyAlignment="1" applyProtection="1">
      <alignment vertical="center" shrinkToFit="1"/>
      <protection locked="0"/>
    </xf>
    <xf numFmtId="182" fontId="42" fillId="3" borderId="53" xfId="0" applyNumberFormat="1" applyFont="1" applyFill="1" applyBorder="1" applyAlignment="1" applyProtection="1">
      <alignment vertical="center" shrinkToFit="1"/>
      <protection locked="0"/>
    </xf>
    <xf numFmtId="182" fontId="46" fillId="0" borderId="54" xfId="0" applyNumberFormat="1" applyFont="1" applyBorder="1" applyAlignment="1">
      <alignment horizontal="right" vertical="center" shrinkToFit="1"/>
    </xf>
    <xf numFmtId="183" fontId="47" fillId="0" borderId="82" xfId="0" applyNumberFormat="1" applyFont="1" applyBorder="1">
      <alignment vertical="center"/>
    </xf>
    <xf numFmtId="0" fontId="37" fillId="3" borderId="84" xfId="0" applyFont="1" applyFill="1" applyBorder="1" applyAlignment="1">
      <alignment horizontal="center" vertical="center" shrinkToFit="1"/>
    </xf>
    <xf numFmtId="0" fontId="37" fillId="9" borderId="85" xfId="0" applyFont="1" applyFill="1" applyBorder="1" applyAlignment="1">
      <alignment horizontal="center" vertical="center"/>
    </xf>
    <xf numFmtId="182" fontId="42" fillId="3" borderId="86" xfId="0" applyNumberFormat="1" applyFont="1" applyFill="1" applyBorder="1" applyAlignment="1" applyProtection="1">
      <alignment vertical="center" shrinkToFit="1"/>
      <protection locked="0"/>
    </xf>
    <xf numFmtId="182" fontId="42" fillId="3" borderId="87" xfId="0" applyNumberFormat="1" applyFont="1" applyFill="1" applyBorder="1" applyAlignment="1" applyProtection="1">
      <alignment vertical="center" shrinkToFit="1"/>
      <protection locked="0"/>
    </xf>
    <xf numFmtId="182" fontId="42" fillId="3" borderId="88" xfId="0" applyNumberFormat="1" applyFont="1" applyFill="1" applyBorder="1" applyAlignment="1" applyProtection="1">
      <alignment vertical="center" shrinkToFit="1"/>
      <protection locked="0"/>
    </xf>
    <xf numFmtId="183" fontId="47" fillId="0" borderId="89" xfId="0" applyNumberFormat="1" applyFont="1" applyBorder="1">
      <alignment vertical="center"/>
    </xf>
    <xf numFmtId="182" fontId="42" fillId="3" borderId="90" xfId="0" applyNumberFormat="1" applyFont="1" applyFill="1" applyBorder="1" applyAlignment="1" applyProtection="1">
      <alignment vertical="center" shrinkToFit="1"/>
      <protection locked="0"/>
    </xf>
    <xf numFmtId="0" fontId="37" fillId="3" borderId="91" xfId="0" applyFont="1" applyFill="1" applyBorder="1" applyAlignment="1">
      <alignment horizontal="center" vertical="center" shrinkToFit="1"/>
    </xf>
    <xf numFmtId="0" fontId="37" fillId="9" borderId="92" xfId="0" applyFont="1" applyFill="1" applyBorder="1" applyAlignment="1">
      <alignment horizontal="center" vertical="center"/>
    </xf>
    <xf numFmtId="182" fontId="42" fillId="3" borderId="93" xfId="0" applyNumberFormat="1" applyFont="1" applyFill="1" applyBorder="1" applyAlignment="1" applyProtection="1">
      <alignment vertical="center" shrinkToFit="1"/>
      <protection locked="0"/>
    </xf>
    <xf numFmtId="182" fontId="42" fillId="3" borderId="94" xfId="0" applyNumberFormat="1" applyFont="1" applyFill="1" applyBorder="1" applyAlignment="1" applyProtection="1">
      <alignment vertical="center" shrinkToFit="1"/>
      <protection locked="0"/>
    </xf>
    <xf numFmtId="182" fontId="42" fillId="3" borderId="95" xfId="0" applyNumberFormat="1" applyFont="1" applyFill="1" applyBorder="1" applyAlignment="1" applyProtection="1">
      <alignment vertical="center" shrinkToFit="1"/>
      <protection locked="0"/>
    </xf>
    <xf numFmtId="182" fontId="42" fillId="3" borderId="96" xfId="0" applyNumberFormat="1" applyFont="1" applyFill="1" applyBorder="1" applyAlignment="1" applyProtection="1">
      <alignment vertical="center" shrinkToFit="1"/>
      <protection locked="0"/>
    </xf>
    <xf numFmtId="182" fontId="42" fillId="3" borderId="61" xfId="0" applyNumberFormat="1" applyFont="1" applyFill="1" applyBorder="1" applyAlignment="1" applyProtection="1">
      <alignment vertical="center" shrinkToFit="1"/>
      <protection locked="0"/>
    </xf>
    <xf numFmtId="182" fontId="46" fillId="0" borderId="62" xfId="0" applyNumberFormat="1" applyFont="1" applyBorder="1" applyAlignment="1">
      <alignment horizontal="right" vertical="center" shrinkToFit="1"/>
    </xf>
    <xf numFmtId="183" fontId="47" fillId="0" borderId="97" xfId="0" applyNumberFormat="1" applyFont="1" applyBorder="1">
      <alignment vertical="center"/>
    </xf>
    <xf numFmtId="182" fontId="47" fillId="0" borderId="100" xfId="0" applyNumberFormat="1" applyFont="1" applyBorder="1" applyAlignment="1">
      <alignment horizontal="right" vertical="center" shrinkToFit="1"/>
    </xf>
    <xf numFmtId="183" fontId="47" fillId="0" borderId="101" xfId="0" applyNumberFormat="1" applyFont="1" applyBorder="1">
      <alignment vertical="center"/>
    </xf>
    <xf numFmtId="0" fontId="37" fillId="0" borderId="29" xfId="0" applyFont="1" applyBorder="1" applyAlignment="1">
      <alignment horizontal="center" vertical="center" shrinkToFit="1"/>
    </xf>
    <xf numFmtId="0" fontId="37" fillId="0" borderId="29" xfId="0" applyFont="1" applyBorder="1" applyAlignment="1">
      <alignment vertical="center" shrinkToFit="1"/>
    </xf>
    <xf numFmtId="38" fontId="9" fillId="0" borderId="10" xfId="1" applyFont="1" applyFill="1" applyBorder="1" applyAlignment="1">
      <alignment vertical="center"/>
    </xf>
    <xf numFmtId="0" fontId="9" fillId="0" borderId="11" xfId="0" applyFont="1" applyBorder="1">
      <alignment vertical="center"/>
    </xf>
    <xf numFmtId="177" fontId="9" fillId="0" borderId="6" xfId="0" applyNumberFormat="1" applyFont="1" applyBorder="1">
      <alignment vertical="center"/>
    </xf>
    <xf numFmtId="38" fontId="9" fillId="4" borderId="10" xfId="1" applyFont="1" applyFill="1" applyBorder="1" applyAlignment="1">
      <alignment horizontal="left" vertical="center"/>
    </xf>
    <xf numFmtId="38" fontId="9" fillId="4" borderId="12" xfId="1" applyFont="1" applyFill="1" applyBorder="1" applyAlignment="1">
      <alignment horizontal="left" vertical="center"/>
    </xf>
    <xf numFmtId="38" fontId="9" fillId="4" borderId="11" xfId="1" applyFont="1" applyFill="1" applyBorder="1" applyAlignment="1">
      <alignment horizontal="left" vertical="center"/>
    </xf>
    <xf numFmtId="0" fontId="9" fillId="0" borderId="0" xfId="0" applyFont="1">
      <alignment vertical="center"/>
    </xf>
    <xf numFmtId="0" fontId="9" fillId="2" borderId="24" xfId="0" applyFont="1" applyFill="1" applyBorder="1">
      <alignment vertical="center"/>
    </xf>
    <xf numFmtId="0" fontId="6" fillId="0" borderId="0" xfId="0" applyFont="1">
      <alignment vertical="center"/>
    </xf>
    <xf numFmtId="0" fontId="6" fillId="3" borderId="0" xfId="0" applyFont="1" applyFill="1">
      <alignment vertical="center"/>
    </xf>
    <xf numFmtId="0" fontId="6" fillId="2" borderId="0" xfId="0" applyFont="1" applyFill="1">
      <alignment vertical="center"/>
    </xf>
    <xf numFmtId="0" fontId="31" fillId="2" borderId="0" xfId="0" applyFont="1" applyFill="1" applyAlignment="1">
      <alignment horizontal="left" vertical="center"/>
    </xf>
    <xf numFmtId="49" fontId="37" fillId="3" borderId="47" xfId="0" applyNumberFormat="1" applyFont="1" applyFill="1" applyBorder="1" applyAlignment="1">
      <alignment horizontal="left" vertical="center" shrinkToFit="1"/>
    </xf>
    <xf numFmtId="0" fontId="7" fillId="8" borderId="0" xfId="0" applyFont="1" applyFill="1">
      <alignment vertical="center"/>
    </xf>
    <xf numFmtId="0" fontId="7" fillId="0" borderId="0" xfId="0" applyFont="1" applyAlignment="1">
      <alignment vertical="top"/>
    </xf>
    <xf numFmtId="0" fontId="13" fillId="2" borderId="0" xfId="0" applyFont="1" applyFill="1" applyBorder="1">
      <alignment vertical="center"/>
    </xf>
    <xf numFmtId="0" fontId="13" fillId="2" borderId="25" xfId="0" applyFont="1" applyFill="1" applyBorder="1">
      <alignment vertical="center"/>
    </xf>
    <xf numFmtId="38" fontId="10" fillId="3" borderId="6" xfId="1" applyFont="1" applyFill="1" applyBorder="1" applyAlignment="1">
      <alignment horizontal="center" vertical="center"/>
    </xf>
    <xf numFmtId="38" fontId="10" fillId="3" borderId="10" xfId="1" applyFont="1" applyFill="1" applyBorder="1" applyAlignment="1">
      <alignment horizontal="center" vertical="center"/>
    </xf>
    <xf numFmtId="0" fontId="9" fillId="0" borderId="0" xfId="0" applyFont="1">
      <alignment vertical="center"/>
    </xf>
    <xf numFmtId="0" fontId="9" fillId="2" borderId="24" xfId="0" applyFont="1" applyFill="1" applyBorder="1">
      <alignment vertical="center"/>
    </xf>
    <xf numFmtId="0" fontId="6" fillId="0" borderId="0" xfId="0" applyFont="1">
      <alignment vertical="center"/>
    </xf>
    <xf numFmtId="0" fontId="6" fillId="3" borderId="0" xfId="0" applyFont="1" applyFill="1">
      <alignment vertical="center"/>
    </xf>
    <xf numFmtId="0" fontId="6" fillId="2" borderId="0" xfId="0" applyFont="1" applyFill="1">
      <alignment vertical="center"/>
    </xf>
    <xf numFmtId="0" fontId="31" fillId="2" borderId="0" xfId="0" applyFont="1" applyFill="1" applyAlignment="1">
      <alignment horizontal="left" vertical="center"/>
    </xf>
    <xf numFmtId="49" fontId="37" fillId="3" borderId="47" xfId="0" applyNumberFormat="1" applyFont="1" applyFill="1" applyBorder="1" applyAlignment="1">
      <alignment horizontal="left" vertical="center" shrinkToFit="1"/>
    </xf>
    <xf numFmtId="0" fontId="7" fillId="0" borderId="0" xfId="0" applyFont="1">
      <alignment vertical="center"/>
    </xf>
    <xf numFmtId="38" fontId="6" fillId="2" borderId="107" xfId="1" applyFont="1" applyFill="1" applyBorder="1" applyAlignment="1">
      <alignment horizontal="right" vertical="center" shrinkToFit="1"/>
    </xf>
    <xf numFmtId="38" fontId="6" fillId="2" borderId="109" xfId="1" applyFont="1" applyFill="1" applyBorder="1" applyAlignment="1">
      <alignment horizontal="right" vertical="center" shrinkToFit="1"/>
    </xf>
    <xf numFmtId="38" fontId="6" fillId="2" borderId="111" xfId="1" applyFont="1" applyFill="1" applyBorder="1" applyAlignment="1">
      <alignment horizontal="right" vertical="center" shrinkToFit="1"/>
    </xf>
    <xf numFmtId="0" fontId="6" fillId="2" borderId="110" xfId="0" applyFont="1" applyFill="1" applyBorder="1">
      <alignment vertical="center"/>
    </xf>
    <xf numFmtId="0" fontId="6" fillId="2" borderId="39" xfId="0" applyFont="1" applyFill="1" applyBorder="1" applyAlignment="1">
      <alignment vertical="center"/>
    </xf>
    <xf numFmtId="0" fontId="6" fillId="2" borderId="0" xfId="0" applyFont="1" applyFill="1" applyBorder="1" applyAlignment="1">
      <alignment vertical="center"/>
    </xf>
    <xf numFmtId="0" fontId="10" fillId="2" borderId="39" xfId="0" applyFont="1" applyFill="1" applyBorder="1" applyAlignment="1">
      <alignment vertical="center" shrinkToFit="1"/>
    </xf>
    <xf numFmtId="0" fontId="10" fillId="2" borderId="0" xfId="0" applyFont="1" applyFill="1" applyBorder="1" applyAlignment="1">
      <alignment vertical="center" shrinkToFit="1"/>
    </xf>
    <xf numFmtId="0" fontId="13" fillId="2" borderId="39" xfId="0" applyFont="1" applyFill="1" applyBorder="1" applyAlignment="1">
      <alignment vertical="center"/>
    </xf>
    <xf numFmtId="0" fontId="13" fillId="2" borderId="0" xfId="0" applyFont="1" applyFill="1" applyBorder="1" applyAlignment="1">
      <alignment vertical="center"/>
    </xf>
    <xf numFmtId="38" fontId="6" fillId="2" borderId="39" xfId="1" applyFont="1" applyFill="1" applyBorder="1" applyAlignment="1">
      <alignment vertical="center" shrinkToFit="1"/>
    </xf>
    <xf numFmtId="38" fontId="6" fillId="2" borderId="0" xfId="1" applyFont="1" applyFill="1" applyBorder="1" applyAlignment="1">
      <alignment vertical="center" shrinkToFit="1"/>
    </xf>
    <xf numFmtId="38" fontId="6" fillId="2" borderId="0" xfId="1" applyFont="1" applyFill="1" applyBorder="1" applyAlignment="1">
      <alignment horizontal="right" vertical="center" shrinkToFit="1"/>
    </xf>
    <xf numFmtId="180" fontId="6" fillId="2" borderId="39" xfId="1" applyNumberFormat="1" applyFont="1" applyFill="1" applyBorder="1" applyAlignment="1">
      <alignment vertical="center" shrinkToFit="1"/>
    </xf>
    <xf numFmtId="180" fontId="6" fillId="2" borderId="0" xfId="1" applyNumberFormat="1" applyFont="1" applyFill="1" applyBorder="1" applyAlignment="1">
      <alignment vertical="center" shrinkToFit="1"/>
    </xf>
    <xf numFmtId="0" fontId="2" fillId="0" borderId="0" xfId="0" applyFont="1" applyBorder="1">
      <alignment vertical="center"/>
    </xf>
    <xf numFmtId="0" fontId="9" fillId="0" borderId="0" xfId="0" applyFont="1">
      <alignment vertical="center"/>
    </xf>
    <xf numFmtId="0" fontId="9" fillId="2" borderId="24" xfId="0" applyFont="1" applyFill="1" applyBorder="1">
      <alignment vertical="center"/>
    </xf>
    <xf numFmtId="0" fontId="6" fillId="0" borderId="0" xfId="0" applyFont="1">
      <alignment vertical="center"/>
    </xf>
    <xf numFmtId="0" fontId="6" fillId="3" borderId="0" xfId="0" applyFont="1" applyFill="1">
      <alignment vertical="center"/>
    </xf>
    <xf numFmtId="0" fontId="6" fillId="2" borderId="0" xfId="0" applyFont="1" applyFill="1">
      <alignment vertical="center"/>
    </xf>
    <xf numFmtId="49" fontId="37" fillId="3" borderId="47" xfId="0" applyNumberFormat="1" applyFont="1" applyFill="1" applyBorder="1" applyAlignment="1">
      <alignment horizontal="left" vertical="center" shrinkToFit="1"/>
    </xf>
    <xf numFmtId="0" fontId="7" fillId="0" borderId="0" xfId="0" applyFont="1">
      <alignment vertical="center"/>
    </xf>
    <xf numFmtId="38" fontId="9" fillId="4" borderId="10" xfId="1" applyFont="1" applyFill="1" applyBorder="1">
      <alignment vertical="center"/>
    </xf>
    <xf numFmtId="38" fontId="9" fillId="4" borderId="11" xfId="1" applyFont="1" applyFill="1" applyBorder="1">
      <alignment vertical="center"/>
    </xf>
    <xf numFmtId="38" fontId="6" fillId="2" borderId="25" xfId="1" applyFont="1" applyFill="1" applyBorder="1" applyAlignment="1">
      <alignment horizontal="right" vertical="center" shrinkToFit="1"/>
    </xf>
    <xf numFmtId="0" fontId="31" fillId="2" borderId="0" xfId="0" applyFont="1" applyFill="1" applyAlignment="1">
      <alignment horizontal="left" vertical="center"/>
    </xf>
    <xf numFmtId="40" fontId="9" fillId="4" borderId="6" xfId="1" applyNumberFormat="1" applyFont="1" applyFill="1" applyBorder="1" applyAlignment="1">
      <alignment horizontal="center" vertical="center"/>
    </xf>
    <xf numFmtId="38" fontId="9" fillId="4" borderId="10" xfId="1" applyFont="1" applyFill="1" applyBorder="1" applyAlignment="1">
      <alignment horizontal="left" vertical="center"/>
    </xf>
    <xf numFmtId="38" fontId="9" fillId="4" borderId="12" xfId="1" applyFont="1" applyFill="1" applyBorder="1" applyAlignment="1">
      <alignment horizontal="left" vertical="center"/>
    </xf>
    <xf numFmtId="38" fontId="9" fillId="4" borderId="11" xfId="1" applyFont="1" applyFill="1" applyBorder="1" applyAlignment="1">
      <alignment horizontal="left" vertical="center"/>
    </xf>
    <xf numFmtId="38" fontId="9" fillId="2" borderId="10" xfId="1" applyFont="1" applyFill="1" applyBorder="1" applyAlignment="1">
      <alignment horizontal="left" vertical="center"/>
    </xf>
    <xf numFmtId="38" fontId="9" fillId="2" borderId="12" xfId="1" applyFont="1" applyFill="1" applyBorder="1" applyAlignment="1">
      <alignment horizontal="left" vertical="center"/>
    </xf>
    <xf numFmtId="38" fontId="9" fillId="2" borderId="11" xfId="1" applyFont="1" applyFill="1" applyBorder="1" applyAlignment="1">
      <alignment horizontal="left" vertical="center"/>
    </xf>
    <xf numFmtId="38" fontId="9" fillId="4" borderId="10" xfId="1" applyFont="1" applyFill="1" applyBorder="1" applyAlignment="1">
      <alignment horizontal="left" vertical="center"/>
    </xf>
    <xf numFmtId="38" fontId="9" fillId="4" borderId="12" xfId="1" applyFont="1" applyFill="1" applyBorder="1" applyAlignment="1">
      <alignment horizontal="left" vertical="center"/>
    </xf>
    <xf numFmtId="38" fontId="9" fillId="4" borderId="11" xfId="1" applyFont="1" applyFill="1" applyBorder="1" applyAlignment="1">
      <alignment horizontal="left" vertical="center"/>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38" fontId="9" fillId="2" borderId="13" xfId="1" applyFont="1" applyFill="1" applyBorder="1" applyAlignment="1">
      <alignment vertical="center"/>
    </xf>
    <xf numFmtId="0" fontId="9" fillId="2" borderId="14" xfId="0" applyFont="1" applyFill="1" applyBorder="1">
      <alignment vertical="center"/>
    </xf>
    <xf numFmtId="177" fontId="9" fillId="2" borderId="4" xfId="0" applyNumberFormat="1" applyFont="1" applyFill="1" applyBorder="1">
      <alignment vertical="center"/>
    </xf>
    <xf numFmtId="0" fontId="0" fillId="0" borderId="17" xfId="0" applyBorder="1">
      <alignment vertical="center"/>
    </xf>
    <xf numFmtId="0" fontId="50" fillId="0" borderId="10" xfId="0" applyFont="1" applyBorder="1" applyAlignment="1">
      <alignment vertical="center" wrapText="1"/>
    </xf>
    <xf numFmtId="0" fontId="10" fillId="0" borderId="11" xfId="0" applyFont="1" applyBorder="1" applyAlignment="1">
      <alignment vertical="center" wrapText="1"/>
    </xf>
    <xf numFmtId="0" fontId="9" fillId="0" borderId="0" xfId="0" applyFont="1">
      <alignment vertical="center"/>
    </xf>
    <xf numFmtId="0" fontId="7" fillId="0" borderId="0" xfId="0" applyFont="1">
      <alignment vertical="center"/>
    </xf>
    <xf numFmtId="0" fontId="7" fillId="3" borderId="103" xfId="0" applyFont="1" applyFill="1" applyBorder="1">
      <alignment vertical="center"/>
    </xf>
    <xf numFmtId="0" fontId="7" fillId="3" borderId="104" xfId="0" applyFont="1" applyFill="1" applyBorder="1">
      <alignment vertical="center"/>
    </xf>
    <xf numFmtId="0" fontId="7" fillId="3" borderId="105" xfId="0" applyFont="1" applyFill="1" applyBorder="1">
      <alignment vertical="center"/>
    </xf>
    <xf numFmtId="0" fontId="9" fillId="2" borderId="24" xfId="0" applyFont="1" applyFill="1" applyBorder="1">
      <alignment vertical="center"/>
    </xf>
    <xf numFmtId="0" fontId="6" fillId="0" borderId="0" xfId="0" applyFont="1">
      <alignment vertical="center"/>
    </xf>
    <xf numFmtId="0" fontId="6" fillId="3" borderId="0" xfId="0" applyFont="1" applyFill="1">
      <alignment vertical="center"/>
    </xf>
    <xf numFmtId="0" fontId="6" fillId="0" borderId="25" xfId="0" applyFont="1" applyBorder="1" applyAlignment="1">
      <alignment horizontal="center" vertical="center"/>
    </xf>
    <xf numFmtId="0" fontId="6" fillId="3" borderId="26" xfId="0" applyFont="1" applyFill="1" applyBorder="1">
      <alignment vertical="center"/>
    </xf>
    <xf numFmtId="0" fontId="6" fillId="0" borderId="27" xfId="0" applyFont="1" applyBorder="1">
      <alignment vertical="center"/>
    </xf>
    <xf numFmtId="0" fontId="6" fillId="2" borderId="20" xfId="0" applyFont="1" applyFill="1" applyBorder="1" applyAlignment="1">
      <alignment vertical="center" wrapText="1"/>
    </xf>
    <xf numFmtId="0" fontId="0" fillId="0" borderId="0" xfId="0">
      <alignment vertical="center"/>
    </xf>
    <xf numFmtId="0" fontId="4" fillId="2" borderId="1" xfId="0" applyFont="1" applyFill="1" applyBorder="1">
      <alignment vertical="center"/>
    </xf>
    <xf numFmtId="0" fontId="5" fillId="0" borderId="1" xfId="0" applyFont="1" applyBorder="1">
      <alignment vertical="center"/>
    </xf>
    <xf numFmtId="0" fontId="10" fillId="2" borderId="6" xfId="0" applyFont="1" applyFill="1" applyBorder="1" applyAlignment="1">
      <alignment horizontal="left" vertical="center" wrapText="1"/>
    </xf>
    <xf numFmtId="0" fontId="10" fillId="0" borderId="7" xfId="0" applyFont="1" applyBorder="1">
      <alignment vertical="center"/>
    </xf>
    <xf numFmtId="0" fontId="10" fillId="0" borderId="0" xfId="0" applyFont="1">
      <alignment vertical="center"/>
    </xf>
    <xf numFmtId="0" fontId="10" fillId="2" borderId="6" xfId="0" applyFont="1" applyFill="1" applyBorder="1" applyAlignment="1">
      <alignment horizontal="left" vertical="center"/>
    </xf>
    <xf numFmtId="0" fontId="4" fillId="3" borderId="1" xfId="0" applyFont="1" applyFill="1" applyBorder="1">
      <alignment vertical="center"/>
    </xf>
    <xf numFmtId="0" fontId="5" fillId="3" borderId="1" xfId="0" applyFont="1" applyFill="1" applyBorder="1">
      <alignment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0" xfId="0" applyFont="1" applyFill="1" applyAlignment="1">
      <alignment horizontal="center" vertical="center"/>
    </xf>
    <xf numFmtId="0" fontId="10" fillId="2" borderId="8" xfId="0" applyFont="1" applyFill="1" applyBorder="1" applyAlignment="1">
      <alignment horizontal="center" vertical="center"/>
    </xf>
    <xf numFmtId="0" fontId="13" fillId="2" borderId="6" xfId="0" applyFont="1" applyFill="1" applyBorder="1" applyAlignment="1">
      <alignment horizontal="center" vertical="center"/>
    </xf>
    <xf numFmtId="0" fontId="13" fillId="3" borderId="6" xfId="0" applyFont="1" applyFill="1" applyBorder="1" applyAlignment="1">
      <alignment horizontal="left" vertical="center" shrinkToFit="1"/>
    </xf>
    <xf numFmtId="0" fontId="6" fillId="2" borderId="37" xfId="1" applyNumberFormat="1" applyFont="1" applyFill="1" applyBorder="1" applyAlignment="1">
      <alignment horizontal="right" vertical="center" shrinkToFit="1"/>
    </xf>
    <xf numFmtId="0" fontId="6" fillId="2" borderId="12" xfId="1" applyNumberFormat="1" applyFont="1" applyFill="1" applyBorder="1" applyAlignment="1">
      <alignment horizontal="right" vertical="center" shrinkToFit="1"/>
    </xf>
    <xf numFmtId="38" fontId="6" fillId="2" borderId="12" xfId="1" applyFont="1" applyFill="1" applyBorder="1" applyAlignment="1">
      <alignment horizontal="right" vertical="center" shrinkToFit="1"/>
    </xf>
    <xf numFmtId="0" fontId="6" fillId="2" borderId="10" xfId="1" applyNumberFormat="1" applyFont="1" applyFill="1" applyBorder="1" applyAlignment="1">
      <alignment horizontal="right" vertical="center" shrinkToFit="1"/>
    </xf>
    <xf numFmtId="180" fontId="6" fillId="2" borderId="37" xfId="1" applyNumberFormat="1" applyFont="1" applyFill="1" applyBorder="1" applyAlignment="1">
      <alignment horizontal="right" vertical="center" shrinkToFit="1"/>
    </xf>
    <xf numFmtId="180" fontId="6" fillId="2" borderId="12" xfId="1" applyNumberFormat="1" applyFont="1" applyFill="1" applyBorder="1" applyAlignment="1">
      <alignment horizontal="right" vertical="center" shrinkToFit="1"/>
    </xf>
    <xf numFmtId="181" fontId="6" fillId="2" borderId="12" xfId="1" applyNumberFormat="1" applyFont="1" applyFill="1" applyBorder="1" applyAlignment="1">
      <alignment horizontal="right" vertical="center" shrinkToFit="1"/>
    </xf>
    <xf numFmtId="0" fontId="13" fillId="3" borderId="6" xfId="0" applyFont="1" applyFill="1" applyBorder="1" applyAlignment="1">
      <alignment horizontal="center" vertical="center" shrinkToFit="1"/>
    </xf>
    <xf numFmtId="38" fontId="13" fillId="2" borderId="6" xfId="1" applyFont="1" applyFill="1" applyBorder="1" applyAlignment="1">
      <alignment horizontal="center" vertical="center"/>
    </xf>
    <xf numFmtId="38" fontId="13" fillId="3" borderId="6" xfId="1" applyFont="1" applyFill="1" applyBorder="1" applyAlignment="1">
      <alignment horizontal="center" vertical="center" shrinkToFit="1"/>
    </xf>
    <xf numFmtId="49" fontId="13" fillId="3" borderId="6" xfId="1" applyNumberFormat="1" applyFont="1" applyFill="1" applyBorder="1" applyAlignment="1">
      <alignment horizontal="center" vertical="center" shrinkToFit="1"/>
    </xf>
    <xf numFmtId="38" fontId="6" fillId="2" borderId="41" xfId="1" applyFont="1" applyFill="1" applyBorder="1" applyAlignment="1">
      <alignment horizontal="right" vertical="center" shrinkToFit="1"/>
    </xf>
    <xf numFmtId="180" fontId="6" fillId="2" borderId="44" xfId="1" applyNumberFormat="1" applyFont="1" applyFill="1" applyBorder="1" applyAlignment="1">
      <alignment horizontal="right" vertical="center" shrinkToFit="1"/>
    </xf>
    <xf numFmtId="180" fontId="6" fillId="2" borderId="41" xfId="1" applyNumberFormat="1" applyFont="1" applyFill="1" applyBorder="1" applyAlignment="1">
      <alignment horizontal="right" vertical="center" shrinkToFit="1"/>
    </xf>
    <xf numFmtId="49" fontId="13" fillId="3" borderId="6" xfId="0" applyNumberFormat="1" applyFont="1" applyFill="1" applyBorder="1" applyAlignment="1">
      <alignment horizontal="center" vertical="center" shrinkToFit="1"/>
    </xf>
    <xf numFmtId="0" fontId="6" fillId="2" borderId="40" xfId="1" applyNumberFormat="1" applyFont="1" applyFill="1" applyBorder="1" applyAlignment="1">
      <alignment horizontal="right" vertical="center" shrinkToFit="1"/>
    </xf>
    <xf numFmtId="0" fontId="6" fillId="2" borderId="41" xfId="1" applyNumberFormat="1" applyFont="1" applyFill="1" applyBorder="1" applyAlignment="1">
      <alignment horizontal="right" vertical="center" shrinkToFit="1"/>
    </xf>
    <xf numFmtId="38" fontId="6" fillId="2" borderId="44" xfId="1" applyFont="1" applyFill="1" applyBorder="1" applyAlignment="1">
      <alignment horizontal="right" vertical="center" shrinkToFit="1"/>
    </xf>
    <xf numFmtId="180" fontId="6" fillId="2" borderId="40" xfId="1" applyNumberFormat="1" applyFont="1" applyFill="1" applyBorder="1" applyAlignment="1">
      <alignment horizontal="right" vertical="center" shrinkToFit="1"/>
    </xf>
    <xf numFmtId="181" fontId="6" fillId="2" borderId="41" xfId="1" applyNumberFormat="1" applyFont="1" applyFill="1" applyBorder="1" applyAlignment="1">
      <alignment horizontal="right" vertical="center" shrinkToFit="1"/>
    </xf>
    <xf numFmtId="180" fontId="6" fillId="2" borderId="10" xfId="1" applyNumberFormat="1" applyFont="1" applyFill="1" applyBorder="1" applyAlignment="1">
      <alignment horizontal="right" vertical="center" shrinkToFit="1"/>
    </xf>
    <xf numFmtId="0" fontId="6" fillId="2" borderId="0" xfId="0" applyFont="1" applyFill="1">
      <alignment vertical="center"/>
    </xf>
    <xf numFmtId="0" fontId="13" fillId="2" borderId="35"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36"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10" fillId="2" borderId="31"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10" fillId="2" borderId="33" xfId="0" applyFont="1" applyFill="1" applyBorder="1" applyAlignment="1">
      <alignment horizontal="center" vertical="center" shrinkToFi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xf>
    <xf numFmtId="0" fontId="13" fillId="2" borderId="28" xfId="0" applyFont="1" applyFill="1" applyBorder="1" applyAlignment="1">
      <alignment horizontal="center" vertical="center"/>
    </xf>
    <xf numFmtId="0" fontId="16" fillId="2" borderId="0" xfId="2" applyFont="1" applyFill="1" applyAlignment="1">
      <alignment horizontal="left" vertical="top" wrapText="1"/>
    </xf>
    <xf numFmtId="0" fontId="25" fillId="2" borderId="0" xfId="2" applyFont="1" applyFill="1" applyAlignment="1">
      <alignment horizontal="left"/>
    </xf>
    <xf numFmtId="0" fontId="25" fillId="2" borderId="1" xfId="2" applyFont="1" applyFill="1" applyBorder="1" applyAlignment="1">
      <alignment horizontal="left"/>
    </xf>
    <xf numFmtId="38" fontId="27" fillId="2" borderId="0" xfId="0" applyNumberFormat="1" applyFont="1" applyFill="1" applyAlignment="1">
      <alignment horizontal="right"/>
    </xf>
    <xf numFmtId="38" fontId="27" fillId="2" borderId="1" xfId="0" applyNumberFormat="1" applyFont="1" applyFill="1" applyBorder="1" applyAlignment="1">
      <alignment horizontal="right"/>
    </xf>
    <xf numFmtId="0" fontId="27" fillId="2" borderId="0" xfId="0" applyFont="1" applyFill="1" applyAlignment="1">
      <alignment horizontal="right"/>
    </xf>
    <xf numFmtId="0" fontId="27" fillId="2" borderId="1" xfId="0" applyFont="1" applyFill="1" applyBorder="1" applyAlignment="1">
      <alignment horizontal="right"/>
    </xf>
    <xf numFmtId="0" fontId="6" fillId="2" borderId="0" xfId="0" applyFont="1" applyFill="1" applyAlignment="1">
      <alignment vertical="center" shrinkToFit="1"/>
    </xf>
    <xf numFmtId="0" fontId="6" fillId="3" borderId="1" xfId="0" applyFont="1" applyFill="1" applyBorder="1" applyAlignment="1">
      <alignment horizontal="center" vertical="center"/>
    </xf>
    <xf numFmtId="0" fontId="15" fillId="3" borderId="12" xfId="2" applyFont="1" applyFill="1" applyBorder="1" applyAlignment="1">
      <alignment horizontal="left" vertical="center" shrinkToFit="1"/>
    </xf>
    <xf numFmtId="0" fontId="15" fillId="3" borderId="1" xfId="2" applyFont="1" applyFill="1" applyBorder="1" applyAlignment="1">
      <alignment horizontal="left" vertical="center" shrinkToFit="1"/>
    </xf>
    <xf numFmtId="0" fontId="24" fillId="2" borderId="0" xfId="2" applyFont="1" applyFill="1" applyAlignment="1">
      <alignment horizontal="center" vertical="center"/>
    </xf>
    <xf numFmtId="0" fontId="6" fillId="2" borderId="0" xfId="0" applyFont="1" applyFill="1" applyAlignment="1">
      <alignment horizontal="right" vertical="center" shrinkToFit="1"/>
    </xf>
    <xf numFmtId="0" fontId="6" fillId="3" borderId="0" xfId="0" applyFont="1" applyFill="1" applyAlignment="1">
      <alignment horizontal="center" vertical="center"/>
    </xf>
    <xf numFmtId="49" fontId="15" fillId="3" borderId="1" xfId="2"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5" xfId="0" applyFont="1" applyFill="1" applyBorder="1" applyAlignment="1">
      <alignment horizontal="center" vertical="center"/>
    </xf>
    <xf numFmtId="0" fontId="32" fillId="3" borderId="3" xfId="0" applyFont="1" applyFill="1" applyBorder="1" applyAlignment="1">
      <alignment horizontal="center" vertical="center"/>
    </xf>
    <xf numFmtId="0" fontId="32" fillId="3" borderId="7" xfId="0" applyFont="1" applyFill="1" applyBorder="1" applyAlignment="1">
      <alignment horizontal="center" vertical="center"/>
    </xf>
    <xf numFmtId="0" fontId="32" fillId="3" borderId="0" xfId="0" applyFont="1" applyFill="1" applyAlignment="1">
      <alignment horizontal="center" vertical="center"/>
    </xf>
    <xf numFmtId="0" fontId="32" fillId="3" borderId="8" xfId="0" applyFont="1" applyFill="1" applyBorder="1" applyAlignment="1">
      <alignment horizontal="center" vertical="center"/>
    </xf>
    <xf numFmtId="0" fontId="32" fillId="2" borderId="5" xfId="0" applyFont="1" applyFill="1" applyBorder="1" applyAlignment="1">
      <alignment horizontal="left" vertical="center"/>
    </xf>
    <xf numFmtId="0" fontId="32" fillId="2" borderId="3" xfId="0" applyFont="1" applyFill="1" applyBorder="1" applyAlignment="1">
      <alignment horizontal="left" vertical="center"/>
    </xf>
    <xf numFmtId="0" fontId="32" fillId="2" borderId="0" xfId="0" applyFont="1" applyFill="1" applyAlignment="1">
      <alignment horizontal="left" vertical="center"/>
    </xf>
    <xf numFmtId="0" fontId="32" fillId="2" borderId="8" xfId="0" applyFont="1" applyFill="1" applyBorder="1" applyAlignment="1">
      <alignment horizontal="left" vertical="center"/>
    </xf>
    <xf numFmtId="0" fontId="30" fillId="5" borderId="0" xfId="0" applyFont="1" applyFill="1" applyAlignment="1">
      <alignment horizontal="center" vertical="center"/>
    </xf>
    <xf numFmtId="0" fontId="31" fillId="2" borderId="0" xfId="0" applyFont="1" applyFill="1" applyAlignment="1">
      <alignment horizontal="center" vertical="center"/>
    </xf>
    <xf numFmtId="0" fontId="31" fillId="2" borderId="0" xfId="0" applyFont="1" applyFill="1" applyAlignment="1">
      <alignment horizontal="left" vertical="center"/>
    </xf>
    <xf numFmtId="0" fontId="28" fillId="3" borderId="0" xfId="0" applyFont="1" applyFill="1" applyAlignment="1">
      <alignment horizontal="center" shrinkToFit="1"/>
    </xf>
    <xf numFmtId="0" fontId="28" fillId="3" borderId="1" xfId="0" applyFont="1" applyFill="1" applyBorder="1" applyAlignment="1">
      <alignment horizontal="center" shrinkToFit="1"/>
    </xf>
    <xf numFmtId="0" fontId="29" fillId="2" borderId="6" xfId="0" applyFont="1" applyFill="1" applyBorder="1" applyAlignment="1">
      <alignment horizontal="center" vertical="center"/>
    </xf>
    <xf numFmtId="0" fontId="32" fillId="3" borderId="15" xfId="0" applyFont="1" applyFill="1" applyBorder="1" applyAlignment="1">
      <alignment horizontal="center" vertical="center"/>
    </xf>
    <xf numFmtId="0" fontId="32" fillId="3" borderId="1" xfId="0" applyFont="1" applyFill="1" applyBorder="1" applyAlignment="1">
      <alignment horizontal="center" vertical="center"/>
    </xf>
    <xf numFmtId="0" fontId="32" fillId="3" borderId="16" xfId="0" applyFont="1" applyFill="1" applyBorder="1" applyAlignment="1">
      <alignment horizontal="center" vertical="center"/>
    </xf>
    <xf numFmtId="0" fontId="32" fillId="2" borderId="1" xfId="0" applyFont="1" applyFill="1" applyBorder="1" applyAlignment="1">
      <alignment horizontal="left" vertical="center"/>
    </xf>
    <xf numFmtId="0" fontId="32" fillId="2" borderId="16" xfId="0" applyFont="1" applyFill="1" applyBorder="1" applyAlignment="1">
      <alignment horizontal="left" vertical="center"/>
    </xf>
    <xf numFmtId="0" fontId="29" fillId="2" borderId="0" xfId="0" applyFont="1" applyFill="1" applyAlignment="1">
      <alignment horizontal="left" vertical="center" wrapText="1"/>
    </xf>
    <xf numFmtId="0" fontId="29" fillId="2" borderId="8" xfId="0" applyFont="1" applyFill="1" applyBorder="1" applyAlignment="1">
      <alignment horizontal="left" vertical="center" wrapText="1"/>
    </xf>
    <xf numFmtId="49" fontId="48" fillId="3" borderId="45" xfId="0" applyNumberFormat="1" applyFont="1" applyFill="1" applyBorder="1" applyAlignment="1" applyProtection="1">
      <alignment vertical="center" wrapText="1" shrinkToFit="1"/>
      <protection locked="0"/>
    </xf>
    <xf numFmtId="49" fontId="48" fillId="3" borderId="45" xfId="0" applyNumberFormat="1" applyFont="1" applyFill="1" applyBorder="1" applyAlignment="1" applyProtection="1">
      <alignment vertical="center" wrapText="1"/>
      <protection locked="0"/>
    </xf>
    <xf numFmtId="49" fontId="48" fillId="3" borderId="83" xfId="0" applyNumberFormat="1" applyFont="1" applyFill="1" applyBorder="1" applyAlignment="1" applyProtection="1">
      <alignment vertical="center" wrapText="1"/>
      <protection locked="0"/>
    </xf>
    <xf numFmtId="49" fontId="48" fillId="3" borderId="98" xfId="0" applyNumberFormat="1" applyFont="1" applyFill="1" applyBorder="1" applyAlignment="1" applyProtection="1">
      <alignment vertical="center" wrapText="1" shrinkToFit="1"/>
      <protection locked="0"/>
    </xf>
    <xf numFmtId="49" fontId="48" fillId="3" borderId="98" xfId="0" applyNumberFormat="1" applyFont="1" applyFill="1" applyBorder="1" applyAlignment="1" applyProtection="1">
      <alignment vertical="center" wrapText="1"/>
      <protection locked="0"/>
    </xf>
    <xf numFmtId="49" fontId="48" fillId="3" borderId="99" xfId="0" applyNumberFormat="1" applyFont="1" applyFill="1" applyBorder="1" applyAlignment="1" applyProtection="1">
      <alignment vertical="center" wrapText="1"/>
      <protection locked="0"/>
    </xf>
    <xf numFmtId="49" fontId="43" fillId="0" borderId="31" xfId="0" applyNumberFormat="1" applyFont="1" applyBorder="1" applyAlignment="1">
      <alignment horizontal="center" vertical="center" shrinkToFit="1"/>
    </xf>
    <xf numFmtId="49" fontId="43" fillId="0" borderId="32" xfId="0" applyNumberFormat="1" applyFont="1" applyBorder="1" applyAlignment="1">
      <alignment horizontal="center" vertical="center" shrinkToFit="1"/>
    </xf>
    <xf numFmtId="0" fontId="43" fillId="0" borderId="32" xfId="0" applyFont="1" applyBorder="1" applyAlignment="1">
      <alignment vertical="center" shrinkToFit="1"/>
    </xf>
    <xf numFmtId="49" fontId="37" fillId="0" borderId="102" xfId="0" applyNumberFormat="1" applyFont="1" applyBorder="1" applyAlignment="1">
      <alignment horizontal="center" vertical="center" shrinkToFit="1"/>
    </xf>
    <xf numFmtId="49" fontId="37" fillId="0" borderId="41" xfId="0" applyNumberFormat="1" applyFont="1" applyBorder="1" applyAlignment="1">
      <alignment horizontal="center" vertical="center" shrinkToFit="1"/>
    </xf>
    <xf numFmtId="49" fontId="37" fillId="0" borderId="42" xfId="0" applyNumberFormat="1" applyFont="1" applyBorder="1" applyAlignment="1">
      <alignment horizontal="center" vertical="center" shrinkToFit="1"/>
    </xf>
    <xf numFmtId="49" fontId="43" fillId="7" borderId="48" xfId="0" applyNumberFormat="1" applyFont="1" applyFill="1" applyBorder="1" applyAlignment="1">
      <alignment horizontal="center" vertical="center" wrapText="1" shrinkToFit="1"/>
    </xf>
    <xf numFmtId="49" fontId="43" fillId="7" borderId="56" xfId="0" applyNumberFormat="1" applyFont="1" applyFill="1" applyBorder="1" applyAlignment="1">
      <alignment horizontal="center" vertical="center" wrapText="1" shrinkToFit="1"/>
    </xf>
    <xf numFmtId="49" fontId="43" fillId="7" borderId="49" xfId="0" applyNumberFormat="1" applyFont="1" applyFill="1" applyBorder="1" applyAlignment="1">
      <alignment horizontal="center" vertical="center" wrapText="1" shrinkToFit="1"/>
    </xf>
    <xf numFmtId="49" fontId="43" fillId="7" borderId="57" xfId="0" applyNumberFormat="1" applyFont="1" applyFill="1" applyBorder="1" applyAlignment="1">
      <alignment horizontal="center" vertical="center" wrapText="1" shrinkToFit="1"/>
    </xf>
    <xf numFmtId="49" fontId="43" fillId="7" borderId="50" xfId="0" applyNumberFormat="1" applyFont="1" applyFill="1" applyBorder="1" applyAlignment="1">
      <alignment horizontal="center" vertical="center" shrinkToFit="1"/>
    </xf>
    <xf numFmtId="49" fontId="43" fillId="7" borderId="51" xfId="0" applyNumberFormat="1" applyFont="1" applyFill="1" applyBorder="1" applyAlignment="1">
      <alignment horizontal="center" vertical="center" shrinkToFit="1"/>
    </xf>
    <xf numFmtId="49" fontId="43" fillId="7" borderId="52" xfId="0" applyNumberFormat="1" applyFont="1" applyFill="1" applyBorder="1" applyAlignment="1">
      <alignment horizontal="center" vertical="center" shrinkToFit="1"/>
    </xf>
    <xf numFmtId="49" fontId="43" fillId="7" borderId="53" xfId="0" applyNumberFormat="1" applyFont="1" applyFill="1" applyBorder="1" applyAlignment="1">
      <alignment horizontal="center" vertical="center" wrapText="1" shrinkToFit="1"/>
    </xf>
    <xf numFmtId="49" fontId="43" fillId="7" borderId="61" xfId="0" applyNumberFormat="1" applyFont="1" applyFill="1" applyBorder="1" applyAlignment="1">
      <alignment horizontal="center" vertical="center" wrapText="1" shrinkToFit="1"/>
    </xf>
    <xf numFmtId="49" fontId="43" fillId="7" borderId="54" xfId="0" applyNumberFormat="1" applyFont="1" applyFill="1" applyBorder="1" applyAlignment="1">
      <alignment horizontal="center" vertical="center" wrapText="1" shrinkToFit="1"/>
    </xf>
    <xf numFmtId="49" fontId="43" fillId="7" borderId="62" xfId="0" applyNumberFormat="1" applyFont="1" applyFill="1" applyBorder="1" applyAlignment="1">
      <alignment horizontal="center" vertical="center" wrapText="1" shrinkToFit="1"/>
    </xf>
    <xf numFmtId="49" fontId="43" fillId="7" borderId="55" xfId="0" applyNumberFormat="1" applyFont="1" applyFill="1" applyBorder="1" applyAlignment="1">
      <alignment horizontal="center" vertical="center" wrapText="1" shrinkToFit="1"/>
    </xf>
    <xf numFmtId="0" fontId="43" fillId="0" borderId="63" xfId="0" applyFont="1" applyBorder="1" applyAlignment="1">
      <alignment horizontal="center" vertical="center" wrapText="1" shrinkToFit="1"/>
    </xf>
    <xf numFmtId="49" fontId="43" fillId="7" borderId="0" xfId="0" applyNumberFormat="1" applyFont="1" applyFill="1" applyAlignment="1">
      <alignment horizontal="center" vertical="center" wrapText="1" shrinkToFit="1"/>
    </xf>
    <xf numFmtId="49" fontId="43" fillId="7" borderId="25" xfId="0" applyNumberFormat="1" applyFont="1" applyFill="1" applyBorder="1" applyAlignment="1">
      <alignment horizontal="center" vertical="center" wrapText="1" shrinkToFit="1"/>
    </xf>
    <xf numFmtId="49" fontId="43" fillId="7" borderId="64" xfId="0" applyNumberFormat="1" applyFont="1" applyFill="1" applyBorder="1" applyAlignment="1">
      <alignment horizontal="center" vertical="center" wrapText="1" shrinkToFit="1"/>
    </xf>
    <xf numFmtId="49" fontId="43" fillId="7" borderId="65" xfId="0" applyNumberFormat="1" applyFont="1" applyFill="1" applyBorder="1" applyAlignment="1">
      <alignment horizontal="center" vertical="center" wrapText="1" shrinkToFit="1"/>
    </xf>
    <xf numFmtId="49" fontId="43" fillId="8" borderId="75" xfId="0" applyNumberFormat="1" applyFont="1" applyFill="1" applyBorder="1" applyAlignment="1">
      <alignment horizontal="left" vertical="center" shrinkToFit="1"/>
    </xf>
    <xf numFmtId="0" fontId="43" fillId="8" borderId="75" xfId="0" applyFont="1" applyFill="1" applyBorder="1" applyAlignment="1">
      <alignment horizontal="left" vertical="center" shrinkToFit="1"/>
    </xf>
    <xf numFmtId="0" fontId="43" fillId="8" borderId="76" xfId="0" applyFont="1" applyFill="1" applyBorder="1" applyAlignment="1">
      <alignment horizontal="left" vertical="center" shrinkToFit="1"/>
    </xf>
    <xf numFmtId="49" fontId="40" fillId="0" borderId="0" xfId="0" applyNumberFormat="1" applyFont="1" applyAlignment="1" applyProtection="1">
      <alignment horizontal="center" vertical="center" shrinkToFit="1"/>
      <protection locked="0"/>
    </xf>
    <xf numFmtId="0" fontId="40" fillId="0" borderId="0" xfId="0" applyFont="1">
      <alignment vertical="center"/>
    </xf>
    <xf numFmtId="49" fontId="41" fillId="3" borderId="45" xfId="0" applyNumberFormat="1" applyFont="1" applyFill="1" applyBorder="1" applyAlignment="1" applyProtection="1">
      <alignment horizontal="left" vertical="center" shrinkToFit="1"/>
      <protection locked="0"/>
    </xf>
    <xf numFmtId="0" fontId="38" fillId="0" borderId="45" xfId="0" applyFont="1" applyBorder="1" applyAlignment="1">
      <alignment horizontal="left" vertical="center" shrinkToFit="1"/>
    </xf>
    <xf numFmtId="49" fontId="42" fillId="3" borderId="45" xfId="0" applyNumberFormat="1" applyFont="1" applyFill="1" applyBorder="1" applyAlignment="1" applyProtection="1">
      <alignment horizontal="left" vertical="center" shrinkToFit="1"/>
      <protection locked="0"/>
    </xf>
    <xf numFmtId="49" fontId="37" fillId="3" borderId="45" xfId="0" applyNumberFormat="1" applyFont="1" applyFill="1" applyBorder="1" applyAlignment="1">
      <alignment horizontal="left" vertical="center" shrinkToFit="1"/>
    </xf>
    <xf numFmtId="0" fontId="37" fillId="3" borderId="45" xfId="0" applyFont="1" applyFill="1" applyBorder="1" applyAlignment="1">
      <alignment horizontal="left" vertical="center" shrinkToFit="1"/>
    </xf>
    <xf numFmtId="49" fontId="42" fillId="3" borderId="47" xfId="0" applyNumberFormat="1" applyFont="1" applyFill="1" applyBorder="1" applyAlignment="1" applyProtection="1">
      <alignment vertical="center" shrinkToFit="1"/>
      <protection locked="0"/>
    </xf>
    <xf numFmtId="0" fontId="37" fillId="0" borderId="47" xfId="0" applyFont="1" applyBorder="1" applyAlignment="1">
      <alignment vertical="center" shrinkToFit="1"/>
    </xf>
    <xf numFmtId="49" fontId="37" fillId="3" borderId="47" xfId="0" applyNumberFormat="1" applyFont="1" applyFill="1" applyBorder="1" applyAlignment="1">
      <alignment horizontal="left" vertical="center" shrinkToFit="1"/>
    </xf>
    <xf numFmtId="0" fontId="9" fillId="2" borderId="10" xfId="0" applyFont="1" applyFill="1" applyBorder="1">
      <alignment vertical="center"/>
    </xf>
    <xf numFmtId="0" fontId="9" fillId="2" borderId="12" xfId="0" applyFont="1" applyFill="1" applyBorder="1">
      <alignment vertical="center"/>
    </xf>
    <xf numFmtId="0" fontId="9" fillId="2" borderId="11" xfId="0" applyFont="1" applyFill="1" applyBorder="1">
      <alignment vertical="center"/>
    </xf>
    <xf numFmtId="38" fontId="9" fillId="4" borderId="10" xfId="1" applyFont="1" applyFill="1" applyBorder="1">
      <alignment vertical="center"/>
    </xf>
    <xf numFmtId="38" fontId="9" fillId="4" borderId="12" xfId="1" applyFont="1" applyFill="1" applyBorder="1">
      <alignment vertical="center"/>
    </xf>
    <xf numFmtId="38" fontId="9" fillId="4" borderId="11" xfId="1" applyFont="1" applyFill="1" applyBorder="1">
      <alignment vertical="center"/>
    </xf>
    <xf numFmtId="177" fontId="9" fillId="4" borderId="10" xfId="0" applyNumberFormat="1" applyFont="1" applyFill="1" applyBorder="1">
      <alignment vertical="center"/>
    </xf>
    <xf numFmtId="177" fontId="9" fillId="4" borderId="12" xfId="0" applyNumberFormat="1" applyFont="1" applyFill="1" applyBorder="1">
      <alignment vertical="center"/>
    </xf>
    <xf numFmtId="177" fontId="9" fillId="4" borderId="11" xfId="0" applyNumberFormat="1" applyFont="1" applyFill="1" applyBorder="1">
      <alignment vertical="center"/>
    </xf>
    <xf numFmtId="177" fontId="9" fillId="2" borderId="2" xfId="0" applyNumberFormat="1" applyFont="1" applyFill="1" applyBorder="1">
      <alignment vertical="center"/>
    </xf>
    <xf numFmtId="177" fontId="9" fillId="2" borderId="5" xfId="0" applyNumberFormat="1" applyFont="1" applyFill="1" applyBorder="1">
      <alignment vertical="center"/>
    </xf>
    <xf numFmtId="177" fontId="9" fillId="2" borderId="3" xfId="0" applyNumberFormat="1" applyFont="1" applyFill="1" applyBorder="1">
      <alignment vertical="center"/>
    </xf>
    <xf numFmtId="177" fontId="9" fillId="2" borderId="15" xfId="0" applyNumberFormat="1" applyFont="1" applyFill="1" applyBorder="1">
      <alignment vertical="center"/>
    </xf>
    <xf numFmtId="177" fontId="9" fillId="2" borderId="1" xfId="0" applyNumberFormat="1" applyFont="1" applyFill="1" applyBorder="1">
      <alignment vertical="center"/>
    </xf>
    <xf numFmtId="177" fontId="9" fillId="2" borderId="16" xfId="0" applyNumberFormat="1" applyFont="1" applyFill="1" applyBorder="1">
      <alignment vertical="center"/>
    </xf>
    <xf numFmtId="0" fontId="10" fillId="2" borderId="1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6" fillId="3" borderId="27" xfId="0" applyFont="1" applyFill="1" applyBorder="1">
      <alignment vertical="center"/>
    </xf>
    <xf numFmtId="177" fontId="9" fillId="0" borderId="10" xfId="0" applyNumberFormat="1" applyFont="1" applyBorder="1">
      <alignment vertical="center"/>
    </xf>
    <xf numFmtId="177" fontId="9" fillId="0" borderId="12" xfId="0" applyNumberFormat="1" applyFont="1" applyBorder="1">
      <alignment vertical="center"/>
    </xf>
    <xf numFmtId="177" fontId="9" fillId="0" borderId="11" xfId="0" applyNumberFormat="1" applyFont="1" applyBorder="1">
      <alignment vertical="center"/>
    </xf>
    <xf numFmtId="38" fontId="6" fillId="2" borderId="106" xfId="1" applyFont="1" applyFill="1" applyBorder="1" applyAlignment="1">
      <alignment horizontal="right" vertical="center" shrinkToFit="1"/>
    </xf>
    <xf numFmtId="180" fontId="6" fillId="2" borderId="108" xfId="1" applyNumberFormat="1" applyFont="1" applyFill="1" applyBorder="1" applyAlignment="1">
      <alignment horizontal="right" vertical="center" shrinkToFit="1"/>
    </xf>
    <xf numFmtId="180" fontId="6" fillId="2" borderId="106" xfId="1" applyNumberFormat="1" applyFont="1" applyFill="1" applyBorder="1" applyAlignment="1">
      <alignment horizontal="right" vertical="center" shrinkToFit="1"/>
    </xf>
    <xf numFmtId="181" fontId="6" fillId="2" borderId="41" xfId="1" applyNumberFormat="1" applyFont="1" applyFill="1" applyBorder="1" applyAlignment="1">
      <alignment horizontal="center" vertical="center" shrinkToFit="1"/>
    </xf>
    <xf numFmtId="181" fontId="6" fillId="2" borderId="12" xfId="1" applyNumberFormat="1" applyFont="1" applyFill="1" applyBorder="1" applyAlignment="1">
      <alignment horizontal="center" vertical="center" shrinkToFit="1"/>
    </xf>
    <xf numFmtId="181" fontId="6" fillId="2" borderId="106" xfId="1" applyNumberFormat="1" applyFont="1" applyFill="1" applyBorder="1" applyAlignment="1">
      <alignment horizontal="center" vertical="center" shrinkToFit="1"/>
    </xf>
    <xf numFmtId="38" fontId="6" fillId="2" borderId="32" xfId="1" applyFont="1" applyFill="1" applyBorder="1" applyAlignment="1">
      <alignment horizontal="right" vertical="center" shrinkToFit="1"/>
    </xf>
    <xf numFmtId="181" fontId="6" fillId="2" borderId="32" xfId="1" applyNumberFormat="1" applyFont="1" applyFill="1" applyBorder="1" applyAlignment="1">
      <alignment horizontal="center" vertical="center" shrinkToFit="1"/>
    </xf>
  </cellXfs>
  <cellStyles count="4">
    <cellStyle name="桁区切り" xfId="1" builtinId="6"/>
    <cellStyle name="標準" xfId="0" builtinId="0"/>
    <cellStyle name="標準 2" xfId="3" xr:uid="{00000000-0005-0000-0000-000002000000}"/>
    <cellStyle name="標準 2 3 2" xfId="2" xr:uid="{00000000-0005-0000-0000-000003000000}"/>
  </cellStyles>
  <dxfs count="18">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mruColors>
      <color rgb="FFFFFF99"/>
      <color rgb="FFFCF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78510</xdr:colOff>
      <xdr:row>2</xdr:row>
      <xdr:rowOff>1733</xdr:rowOff>
    </xdr:from>
    <xdr:to>
      <xdr:col>18</xdr:col>
      <xdr:colOff>95250</xdr:colOff>
      <xdr:row>4</xdr:row>
      <xdr:rowOff>171450</xdr:rowOff>
    </xdr:to>
    <xdr:sp macro="" textlink="">
      <xdr:nvSpPr>
        <xdr:cNvPr id="2" name="テキスト ボックス 1">
          <a:extLst>
            <a:ext uri="{FF2B5EF4-FFF2-40B4-BE49-F238E27FC236}">
              <a16:creationId xmlns:a16="http://schemas.microsoft.com/office/drawing/2014/main" id="{D5E26678-2888-4090-B643-E1F2C85F7875}"/>
            </a:ext>
          </a:extLst>
        </xdr:cNvPr>
        <xdr:cNvSpPr txBox="1"/>
      </xdr:nvSpPr>
      <xdr:spPr>
        <a:xfrm>
          <a:off x="9203460" y="535133"/>
          <a:ext cx="2807565" cy="70311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黄色のセルに記入・押印（代表者印）</a:t>
          </a:r>
          <a:endParaRPr kumimoji="1" lang="en-US" altLang="ja-JP" sz="1200"/>
        </a:p>
        <a:p>
          <a:r>
            <a:rPr kumimoji="1" lang="ja-JP" altLang="en-US" sz="1200"/>
            <a:t>をお願いします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42</xdr:col>
      <xdr:colOff>325004</xdr:colOff>
      <xdr:row>2</xdr:row>
      <xdr:rowOff>72160</xdr:rowOff>
    </xdr:from>
    <xdr:to>
      <xdr:col>49</xdr:col>
      <xdr:colOff>165100</xdr:colOff>
      <xdr:row>4</xdr:row>
      <xdr:rowOff>234950</xdr:rowOff>
    </xdr:to>
    <xdr:sp macro="" textlink="">
      <xdr:nvSpPr>
        <xdr:cNvPr id="2" name="テキスト ボックス 1">
          <a:extLst>
            <a:ext uri="{FF2B5EF4-FFF2-40B4-BE49-F238E27FC236}">
              <a16:creationId xmlns:a16="http://schemas.microsoft.com/office/drawing/2014/main" id="{0A0E3BF6-02B3-4DDB-817A-05446C590919}"/>
            </a:ext>
          </a:extLst>
        </xdr:cNvPr>
        <xdr:cNvSpPr txBox="1"/>
      </xdr:nvSpPr>
      <xdr:spPr>
        <a:xfrm>
          <a:off x="8726054" y="567460"/>
          <a:ext cx="2840471" cy="65809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黄色のセルに記入・押印（代表者印）</a:t>
          </a:r>
          <a:endParaRPr kumimoji="1" lang="en-US" altLang="ja-JP" sz="1200">
            <a:latin typeface="+mn-ea"/>
            <a:ea typeface="+mn-ea"/>
          </a:endParaRPr>
        </a:p>
        <a:p>
          <a:r>
            <a:rPr kumimoji="1" lang="ja-JP" altLang="en-US" sz="1200">
              <a:latin typeface="+mn-ea"/>
              <a:ea typeface="+mn-ea"/>
            </a:rPr>
            <a:t>をお願いします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44</xdr:col>
      <xdr:colOff>0</xdr:colOff>
      <xdr:row>3</xdr:row>
      <xdr:rowOff>0</xdr:rowOff>
    </xdr:from>
    <xdr:to>
      <xdr:col>57</xdr:col>
      <xdr:colOff>31749</xdr:colOff>
      <xdr:row>5</xdr:row>
      <xdr:rowOff>213013</xdr:rowOff>
    </xdr:to>
    <xdr:sp macro="" textlink="">
      <xdr:nvSpPr>
        <xdr:cNvPr id="2" name="テキスト ボックス 1">
          <a:extLst>
            <a:ext uri="{FF2B5EF4-FFF2-40B4-BE49-F238E27FC236}">
              <a16:creationId xmlns:a16="http://schemas.microsoft.com/office/drawing/2014/main" id="{D70794FF-24DA-4F79-87DF-E770840E5C26}"/>
            </a:ext>
          </a:extLst>
        </xdr:cNvPr>
        <xdr:cNvSpPr txBox="1"/>
      </xdr:nvSpPr>
      <xdr:spPr>
        <a:xfrm>
          <a:off x="8801100" y="628650"/>
          <a:ext cx="2632074" cy="6321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黄色のセルに記入・□にチェック</a:t>
          </a:r>
          <a:endParaRPr kumimoji="1" lang="en-US" altLang="ja-JP" sz="1200">
            <a:latin typeface="+mn-ea"/>
            <a:ea typeface="+mn-ea"/>
          </a:endParaRPr>
        </a:p>
        <a:p>
          <a:r>
            <a:rPr kumimoji="1" lang="ja-JP" altLang="en-US" sz="1200">
              <a:latin typeface="+mn-ea"/>
              <a:ea typeface="+mn-ea"/>
            </a:rPr>
            <a:t>をお願いします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371698</xdr:colOff>
      <xdr:row>3</xdr:row>
      <xdr:rowOff>190314</xdr:rowOff>
    </xdr:from>
    <xdr:to>
      <xdr:col>17</xdr:col>
      <xdr:colOff>609600</xdr:colOff>
      <xdr:row>8</xdr:row>
      <xdr:rowOff>127000</xdr:rowOff>
    </xdr:to>
    <xdr:sp macro="" textlink="">
      <xdr:nvSpPr>
        <xdr:cNvPr id="2" name="テキスト ボックス 1">
          <a:extLst>
            <a:ext uri="{FF2B5EF4-FFF2-40B4-BE49-F238E27FC236}">
              <a16:creationId xmlns:a16="http://schemas.microsoft.com/office/drawing/2014/main" id="{1ACADCDC-25A7-4429-B1D5-9383D8F2DA27}"/>
            </a:ext>
          </a:extLst>
        </xdr:cNvPr>
        <xdr:cNvSpPr txBox="1"/>
      </xdr:nvSpPr>
      <xdr:spPr>
        <a:xfrm>
          <a:off x="9268048" y="1047564"/>
          <a:ext cx="2123852" cy="1365436"/>
        </a:xfrm>
        <a:prstGeom prst="rect">
          <a:avLst/>
        </a:prstGeom>
        <a:solidFill>
          <a:srgbClr val="FFFF00"/>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nSpc>
              <a:spcPts val="2500"/>
            </a:lnSpc>
          </a:pPr>
          <a:r>
            <a:rPr lang="ja-JP" altLang="en-US" sz="1200"/>
            <a:t>黄色のセルに記入・押印を</a:t>
          </a:r>
          <a:endParaRPr lang="en-US" altLang="ja-JP" sz="1200"/>
        </a:p>
        <a:p>
          <a:pPr>
            <a:lnSpc>
              <a:spcPts val="2500"/>
            </a:lnSpc>
          </a:pPr>
          <a:r>
            <a:rPr lang="ja-JP" altLang="en-US" sz="1200"/>
            <a:t>お願いします</a:t>
          </a:r>
          <a:endParaRPr lang="en-US" altLang="ja-JP" sz="1200"/>
        </a:p>
        <a:p>
          <a:pPr>
            <a:lnSpc>
              <a:spcPts val="2500"/>
            </a:lnSpc>
          </a:pPr>
          <a:r>
            <a:rPr lang="en-US" altLang="ja-JP" sz="1200"/>
            <a:t>※</a:t>
          </a:r>
          <a:r>
            <a:rPr lang="ja-JP" altLang="en-US" sz="1200"/>
            <a:t>押印は個人印にて。</a:t>
          </a:r>
          <a:endParaRPr lang="en-US" altLang="ja-JP" sz="1200"/>
        </a:p>
        <a:p>
          <a:pPr>
            <a:lnSpc>
              <a:spcPts val="2500"/>
            </a:lnSpc>
          </a:pPr>
          <a:r>
            <a:rPr lang="ja-JP" altLang="en-US" sz="1200"/>
            <a:t>　（認印・シャチハタ可）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325004</xdr:colOff>
      <xdr:row>2</xdr:row>
      <xdr:rowOff>72160</xdr:rowOff>
    </xdr:from>
    <xdr:to>
      <xdr:col>49</xdr:col>
      <xdr:colOff>165100</xdr:colOff>
      <xdr:row>4</xdr:row>
      <xdr:rowOff>234950</xdr:rowOff>
    </xdr:to>
    <xdr:sp macro="" textlink="">
      <xdr:nvSpPr>
        <xdr:cNvPr id="2" name="テキスト ボックス 1">
          <a:extLst>
            <a:ext uri="{FF2B5EF4-FFF2-40B4-BE49-F238E27FC236}">
              <a16:creationId xmlns:a16="http://schemas.microsoft.com/office/drawing/2014/main" id="{4F0235F0-2CDD-45F7-B5B6-71901D5CB131}"/>
            </a:ext>
          </a:extLst>
        </xdr:cNvPr>
        <xdr:cNvSpPr txBox="1"/>
      </xdr:nvSpPr>
      <xdr:spPr>
        <a:xfrm>
          <a:off x="8726054" y="567460"/>
          <a:ext cx="2840471" cy="65809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黄色のセルに記入・押印（代表者印）</a:t>
          </a:r>
          <a:endParaRPr kumimoji="1" lang="en-US" altLang="ja-JP" sz="1200">
            <a:latin typeface="+mn-ea"/>
            <a:ea typeface="+mn-ea"/>
          </a:endParaRPr>
        </a:p>
        <a:p>
          <a:r>
            <a:rPr kumimoji="1" lang="ja-JP" altLang="en-US" sz="1200">
              <a:latin typeface="+mn-ea"/>
              <a:ea typeface="+mn-ea"/>
            </a:rPr>
            <a:t>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0</xdr:colOff>
      <xdr:row>3</xdr:row>
      <xdr:rowOff>0</xdr:rowOff>
    </xdr:from>
    <xdr:to>
      <xdr:col>57</xdr:col>
      <xdr:colOff>31749</xdr:colOff>
      <xdr:row>5</xdr:row>
      <xdr:rowOff>213013</xdr:rowOff>
    </xdr:to>
    <xdr:sp macro="" textlink="">
      <xdr:nvSpPr>
        <xdr:cNvPr id="2" name="テキスト ボックス 1">
          <a:extLst>
            <a:ext uri="{FF2B5EF4-FFF2-40B4-BE49-F238E27FC236}">
              <a16:creationId xmlns:a16="http://schemas.microsoft.com/office/drawing/2014/main" id="{9CABE68B-0426-4B55-9D6E-B7907B0E253C}"/>
            </a:ext>
          </a:extLst>
        </xdr:cNvPr>
        <xdr:cNvSpPr txBox="1"/>
      </xdr:nvSpPr>
      <xdr:spPr>
        <a:xfrm>
          <a:off x="8801100" y="628650"/>
          <a:ext cx="2632074" cy="6321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黄色のセルに記入・□にチェック</a:t>
          </a:r>
          <a:endParaRPr kumimoji="1" lang="en-US" altLang="ja-JP" sz="1200">
            <a:latin typeface="+mn-ea"/>
            <a:ea typeface="+mn-ea"/>
          </a:endParaRPr>
        </a:p>
        <a:p>
          <a:r>
            <a:rPr kumimoji="1" lang="ja-JP" altLang="en-US" sz="1200">
              <a:latin typeface="+mn-ea"/>
              <a:ea typeface="+mn-ea"/>
            </a:rPr>
            <a:t>をお願いします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371698</xdr:colOff>
      <xdr:row>3</xdr:row>
      <xdr:rowOff>190314</xdr:rowOff>
    </xdr:from>
    <xdr:to>
      <xdr:col>17</xdr:col>
      <xdr:colOff>609600</xdr:colOff>
      <xdr:row>8</xdr:row>
      <xdr:rowOff>127000</xdr:rowOff>
    </xdr:to>
    <xdr:sp macro="" textlink="">
      <xdr:nvSpPr>
        <xdr:cNvPr id="2" name="テキスト ボックス 1">
          <a:extLst>
            <a:ext uri="{FF2B5EF4-FFF2-40B4-BE49-F238E27FC236}">
              <a16:creationId xmlns:a16="http://schemas.microsoft.com/office/drawing/2014/main" id="{CEFD3A40-912B-4EE9-A304-4B9AB1E2A8FA}"/>
            </a:ext>
          </a:extLst>
        </xdr:cNvPr>
        <xdr:cNvSpPr txBox="1"/>
      </xdr:nvSpPr>
      <xdr:spPr>
        <a:xfrm>
          <a:off x="9268048" y="1047564"/>
          <a:ext cx="2123852" cy="1365436"/>
        </a:xfrm>
        <a:prstGeom prst="rect">
          <a:avLst/>
        </a:prstGeom>
        <a:solidFill>
          <a:srgbClr val="FFFF00"/>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nSpc>
              <a:spcPts val="2500"/>
            </a:lnSpc>
          </a:pPr>
          <a:r>
            <a:rPr lang="ja-JP" altLang="en-US" sz="1200"/>
            <a:t>黄色のセルに記入・押印を</a:t>
          </a:r>
          <a:endParaRPr lang="en-US" altLang="ja-JP" sz="1200"/>
        </a:p>
        <a:p>
          <a:pPr>
            <a:lnSpc>
              <a:spcPts val="2500"/>
            </a:lnSpc>
          </a:pPr>
          <a:r>
            <a:rPr lang="ja-JP" altLang="en-US" sz="1200"/>
            <a:t>お願いします</a:t>
          </a:r>
          <a:endParaRPr lang="en-US" altLang="ja-JP" sz="1200"/>
        </a:p>
        <a:p>
          <a:pPr>
            <a:lnSpc>
              <a:spcPts val="2500"/>
            </a:lnSpc>
          </a:pPr>
          <a:r>
            <a:rPr lang="en-US" altLang="ja-JP" sz="1200"/>
            <a:t>※</a:t>
          </a:r>
          <a:r>
            <a:rPr lang="ja-JP" altLang="en-US" sz="1200"/>
            <a:t>押印は個人印にて。</a:t>
          </a:r>
          <a:endParaRPr lang="en-US" altLang="ja-JP" sz="1200"/>
        </a:p>
        <a:p>
          <a:pPr>
            <a:lnSpc>
              <a:spcPts val="2500"/>
            </a:lnSpc>
          </a:pPr>
          <a:r>
            <a:rPr lang="ja-JP" altLang="en-US" sz="1200"/>
            <a:t>　（認印・シャチハタ可）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78510</xdr:colOff>
      <xdr:row>2</xdr:row>
      <xdr:rowOff>1733</xdr:rowOff>
    </xdr:from>
    <xdr:to>
      <xdr:col>18</xdr:col>
      <xdr:colOff>95250</xdr:colOff>
      <xdr:row>4</xdr:row>
      <xdr:rowOff>171450</xdr:rowOff>
    </xdr:to>
    <xdr:sp macro="" textlink="">
      <xdr:nvSpPr>
        <xdr:cNvPr id="2" name="テキスト ボックス 1">
          <a:extLst>
            <a:ext uri="{FF2B5EF4-FFF2-40B4-BE49-F238E27FC236}">
              <a16:creationId xmlns:a16="http://schemas.microsoft.com/office/drawing/2014/main" id="{91203FE2-F875-4DB3-9BB9-648508B0791E}"/>
            </a:ext>
          </a:extLst>
        </xdr:cNvPr>
        <xdr:cNvSpPr txBox="1"/>
      </xdr:nvSpPr>
      <xdr:spPr>
        <a:xfrm>
          <a:off x="9203460" y="535133"/>
          <a:ext cx="2807565" cy="56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黄色のセルに記入・押印（代表者印）</a:t>
          </a:r>
          <a:endParaRPr kumimoji="1" lang="en-US" altLang="ja-JP" sz="1200"/>
        </a:p>
        <a:p>
          <a:r>
            <a:rPr kumimoji="1" lang="ja-JP" altLang="en-US" sz="1200"/>
            <a:t>をお願いします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325004</xdr:colOff>
      <xdr:row>2</xdr:row>
      <xdr:rowOff>72160</xdr:rowOff>
    </xdr:from>
    <xdr:to>
      <xdr:col>49</xdr:col>
      <xdr:colOff>165100</xdr:colOff>
      <xdr:row>4</xdr:row>
      <xdr:rowOff>234950</xdr:rowOff>
    </xdr:to>
    <xdr:sp macro="" textlink="">
      <xdr:nvSpPr>
        <xdr:cNvPr id="2" name="テキスト ボックス 1">
          <a:extLst>
            <a:ext uri="{FF2B5EF4-FFF2-40B4-BE49-F238E27FC236}">
              <a16:creationId xmlns:a16="http://schemas.microsoft.com/office/drawing/2014/main" id="{A9BD6DFF-66D7-481A-A846-8ED562854A76}"/>
            </a:ext>
          </a:extLst>
        </xdr:cNvPr>
        <xdr:cNvSpPr txBox="1"/>
      </xdr:nvSpPr>
      <xdr:spPr>
        <a:xfrm>
          <a:off x="8726054" y="567460"/>
          <a:ext cx="2840471" cy="65809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黄色のセルに記入・押印（代表者印）</a:t>
          </a:r>
          <a:endParaRPr kumimoji="1" lang="en-US" altLang="ja-JP" sz="1200">
            <a:latin typeface="+mn-ea"/>
            <a:ea typeface="+mn-ea"/>
          </a:endParaRPr>
        </a:p>
        <a:p>
          <a:r>
            <a:rPr kumimoji="1" lang="ja-JP" altLang="en-US" sz="1200">
              <a:latin typeface="+mn-ea"/>
              <a:ea typeface="+mn-ea"/>
            </a:rPr>
            <a:t>をお願いします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44</xdr:col>
      <xdr:colOff>0</xdr:colOff>
      <xdr:row>3</xdr:row>
      <xdr:rowOff>0</xdr:rowOff>
    </xdr:from>
    <xdr:to>
      <xdr:col>57</xdr:col>
      <xdr:colOff>31749</xdr:colOff>
      <xdr:row>5</xdr:row>
      <xdr:rowOff>213013</xdr:rowOff>
    </xdr:to>
    <xdr:sp macro="" textlink="">
      <xdr:nvSpPr>
        <xdr:cNvPr id="2" name="テキスト ボックス 1">
          <a:extLst>
            <a:ext uri="{FF2B5EF4-FFF2-40B4-BE49-F238E27FC236}">
              <a16:creationId xmlns:a16="http://schemas.microsoft.com/office/drawing/2014/main" id="{5DDFB551-ED0E-45BC-9CF8-FBB603FFB2B2}"/>
            </a:ext>
          </a:extLst>
        </xdr:cNvPr>
        <xdr:cNvSpPr txBox="1"/>
      </xdr:nvSpPr>
      <xdr:spPr>
        <a:xfrm>
          <a:off x="8801100" y="628650"/>
          <a:ext cx="2632074" cy="6321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黄色のセルに記入・□にチェック</a:t>
          </a:r>
          <a:endParaRPr kumimoji="1" lang="en-US" altLang="ja-JP" sz="1200">
            <a:latin typeface="+mn-ea"/>
            <a:ea typeface="+mn-ea"/>
          </a:endParaRPr>
        </a:p>
        <a:p>
          <a:r>
            <a:rPr kumimoji="1" lang="ja-JP" altLang="en-US" sz="1200">
              <a:latin typeface="+mn-ea"/>
              <a:ea typeface="+mn-ea"/>
            </a:rPr>
            <a:t>をお願いします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371698</xdr:colOff>
      <xdr:row>3</xdr:row>
      <xdr:rowOff>190314</xdr:rowOff>
    </xdr:from>
    <xdr:to>
      <xdr:col>17</xdr:col>
      <xdr:colOff>609600</xdr:colOff>
      <xdr:row>8</xdr:row>
      <xdr:rowOff>127000</xdr:rowOff>
    </xdr:to>
    <xdr:sp macro="" textlink="">
      <xdr:nvSpPr>
        <xdr:cNvPr id="2" name="テキスト ボックス 1">
          <a:extLst>
            <a:ext uri="{FF2B5EF4-FFF2-40B4-BE49-F238E27FC236}">
              <a16:creationId xmlns:a16="http://schemas.microsoft.com/office/drawing/2014/main" id="{65B71CE5-F020-4BDD-BAD8-0C5AB2A69A50}"/>
            </a:ext>
          </a:extLst>
        </xdr:cNvPr>
        <xdr:cNvSpPr txBox="1"/>
      </xdr:nvSpPr>
      <xdr:spPr>
        <a:xfrm>
          <a:off x="9268048" y="1047564"/>
          <a:ext cx="2123852" cy="1365436"/>
        </a:xfrm>
        <a:prstGeom prst="rect">
          <a:avLst/>
        </a:prstGeom>
        <a:solidFill>
          <a:srgbClr val="FFFF00"/>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nSpc>
              <a:spcPts val="2500"/>
            </a:lnSpc>
          </a:pPr>
          <a:r>
            <a:rPr lang="ja-JP" altLang="en-US" sz="1200"/>
            <a:t>黄色のセルに記入・押印を</a:t>
          </a:r>
          <a:endParaRPr lang="en-US" altLang="ja-JP" sz="1200"/>
        </a:p>
        <a:p>
          <a:pPr>
            <a:lnSpc>
              <a:spcPts val="2500"/>
            </a:lnSpc>
          </a:pPr>
          <a:r>
            <a:rPr lang="ja-JP" altLang="en-US" sz="1200"/>
            <a:t>お願いします</a:t>
          </a:r>
          <a:endParaRPr lang="en-US" altLang="ja-JP" sz="1200"/>
        </a:p>
        <a:p>
          <a:pPr>
            <a:lnSpc>
              <a:spcPts val="2500"/>
            </a:lnSpc>
          </a:pPr>
          <a:r>
            <a:rPr lang="en-US" altLang="ja-JP" sz="1200"/>
            <a:t>※</a:t>
          </a:r>
          <a:r>
            <a:rPr lang="ja-JP" altLang="en-US" sz="1200"/>
            <a:t>押印は個人印にて。</a:t>
          </a:r>
          <a:endParaRPr lang="en-US" altLang="ja-JP" sz="1200"/>
        </a:p>
        <a:p>
          <a:pPr>
            <a:lnSpc>
              <a:spcPts val="2500"/>
            </a:lnSpc>
          </a:pPr>
          <a:r>
            <a:rPr lang="ja-JP" altLang="en-US" sz="1200"/>
            <a:t>　（認印・シャチハタ可）</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78510</xdr:colOff>
      <xdr:row>2</xdr:row>
      <xdr:rowOff>1733</xdr:rowOff>
    </xdr:from>
    <xdr:to>
      <xdr:col>18</xdr:col>
      <xdr:colOff>95250</xdr:colOff>
      <xdr:row>4</xdr:row>
      <xdr:rowOff>171450</xdr:rowOff>
    </xdr:to>
    <xdr:sp macro="" textlink="">
      <xdr:nvSpPr>
        <xdr:cNvPr id="2" name="テキスト ボックス 1">
          <a:extLst>
            <a:ext uri="{FF2B5EF4-FFF2-40B4-BE49-F238E27FC236}">
              <a16:creationId xmlns:a16="http://schemas.microsoft.com/office/drawing/2014/main" id="{EABBACFE-E2CF-4033-A445-6114C99B3FAD}"/>
            </a:ext>
          </a:extLst>
        </xdr:cNvPr>
        <xdr:cNvSpPr txBox="1"/>
      </xdr:nvSpPr>
      <xdr:spPr>
        <a:xfrm>
          <a:off x="9203460" y="535133"/>
          <a:ext cx="2807565" cy="56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黄色のセルに記入・押印（代表者印）</a:t>
          </a:r>
          <a:endParaRPr kumimoji="1" lang="en-US" altLang="ja-JP" sz="1200"/>
        </a:p>
        <a:p>
          <a:r>
            <a:rPr kumimoji="1" lang="ja-JP" altLang="en-US" sz="1200"/>
            <a:t>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51672-240B-495B-BB98-0C7464411036}">
  <sheetPr>
    <tabColor theme="7" tint="0.59999389629810485"/>
  </sheetPr>
  <dimension ref="A1:Q151"/>
  <sheetViews>
    <sheetView tabSelected="1" view="pageBreakPreview" zoomScaleNormal="100" zoomScaleSheetLayoutView="100" workbookViewId="0">
      <selection activeCell="H6" sqref="H6"/>
    </sheetView>
  </sheetViews>
  <sheetFormatPr defaultColWidth="9" defaultRowHeight="21" customHeight="1"/>
  <cols>
    <col min="1" max="1" width="20.625" style="199" customWidth="1"/>
    <col min="2" max="9" width="5.625" style="199" customWidth="1"/>
    <col min="10" max="10" width="7.625" style="199" customWidth="1"/>
    <col min="11" max="11" width="3.625" style="199" customWidth="1"/>
    <col min="12" max="13" width="10.625" style="199" customWidth="1"/>
    <col min="14" max="16" width="5.625" style="199" customWidth="1"/>
    <col min="17" max="17" width="4.75" style="199" customWidth="1"/>
    <col min="18" max="18" width="36.625" style="199" customWidth="1"/>
    <col min="19" max="16384" width="9" style="199"/>
  </cols>
  <sheetData>
    <row r="1" spans="1:17" s="201" customFormat="1" ht="21" customHeight="1">
      <c r="A1" s="1" t="s">
        <v>0</v>
      </c>
      <c r="B1" s="284"/>
      <c r="C1" s="285"/>
      <c r="D1" s="285"/>
      <c r="E1" s="285"/>
      <c r="F1" s="285"/>
      <c r="G1" s="285"/>
      <c r="H1" s="285"/>
      <c r="I1" s="285"/>
      <c r="J1" s="285"/>
      <c r="K1" s="203"/>
      <c r="L1" s="203"/>
      <c r="M1" s="203"/>
      <c r="N1" s="203"/>
      <c r="O1" s="203"/>
      <c r="P1" s="2" t="s">
        <v>1</v>
      </c>
    </row>
    <row r="2" spans="1:17" s="201" customFormat="1" ht="21" customHeight="1">
      <c r="A2" s="3" t="s">
        <v>207</v>
      </c>
      <c r="B2" s="3"/>
      <c r="C2" s="3"/>
      <c r="D2" s="3"/>
      <c r="E2" s="3"/>
      <c r="F2" s="3"/>
      <c r="G2" s="3"/>
      <c r="H2" s="3"/>
      <c r="I2" s="3"/>
      <c r="J2" s="3"/>
      <c r="K2" s="3"/>
      <c r="L2" s="3"/>
      <c r="M2" s="3"/>
      <c r="N2" s="203"/>
      <c r="O2" s="203"/>
      <c r="P2" s="4" t="s">
        <v>172</v>
      </c>
    </row>
    <row r="3" spans="1:17" s="201" customFormat="1" ht="10.5" customHeight="1">
      <c r="A3" s="3"/>
      <c r="B3" s="3"/>
      <c r="C3" s="3"/>
      <c r="D3" s="3"/>
      <c r="E3" s="3"/>
      <c r="F3" s="3"/>
      <c r="G3" s="3"/>
      <c r="H3" s="3"/>
      <c r="I3" s="3"/>
      <c r="J3" s="3"/>
      <c r="K3" s="3"/>
      <c r="L3" s="3"/>
      <c r="M3" s="3"/>
      <c r="N3" s="203"/>
      <c r="O3" s="203"/>
      <c r="P3" s="4"/>
    </row>
    <row r="4" spans="1:17" s="201" customFormat="1" ht="21" customHeight="1">
      <c r="A4" s="5" t="s">
        <v>179</v>
      </c>
      <c r="B4" s="5"/>
      <c r="C4" s="3"/>
      <c r="D4" s="3"/>
      <c r="E4" s="3"/>
      <c r="F4" s="3"/>
      <c r="G4" s="3"/>
      <c r="H4" s="3"/>
      <c r="I4" s="3"/>
      <c r="J4" s="3"/>
      <c r="K4" s="3"/>
      <c r="L4" s="3"/>
      <c r="M4" s="3"/>
      <c r="N4" s="203"/>
      <c r="O4" s="203"/>
      <c r="P4" s="4"/>
    </row>
    <row r="5" spans="1:17" ht="12.75" customHeight="1">
      <c r="A5" s="6"/>
      <c r="B5" s="6"/>
      <c r="C5" s="6"/>
      <c r="D5" s="6"/>
      <c r="E5" s="6"/>
      <c r="F5" s="6"/>
      <c r="G5" s="6"/>
      <c r="H5" s="6"/>
      <c r="I5" s="6"/>
      <c r="J5" s="6"/>
      <c r="K5" s="6"/>
      <c r="L5" s="6"/>
      <c r="M5" s="6"/>
      <c r="N5" s="7"/>
      <c r="O5" s="7"/>
      <c r="P5" s="8"/>
    </row>
    <row r="6" spans="1:17" ht="42" customHeight="1">
      <c r="A6" s="7"/>
      <c r="B6" s="7"/>
      <c r="C6" s="7"/>
      <c r="D6" s="7"/>
      <c r="E6" s="7"/>
      <c r="F6" s="7"/>
      <c r="G6" s="7"/>
      <c r="H6" s="7"/>
      <c r="I6" s="7"/>
      <c r="J6" s="286" t="s">
        <v>236</v>
      </c>
      <c r="K6" s="287"/>
      <c r="L6" s="290" t="s">
        <v>204</v>
      </c>
      <c r="M6" s="290" t="s">
        <v>205</v>
      </c>
      <c r="N6" s="292" t="s">
        <v>3</v>
      </c>
      <c r="O6" s="293"/>
      <c r="P6" s="294"/>
      <c r="Q6" s="9"/>
    </row>
    <row r="7" spans="1:17" ht="21" customHeight="1">
      <c r="A7" s="7"/>
      <c r="B7" s="7"/>
      <c r="C7" s="10" t="s">
        <v>4</v>
      </c>
      <c r="D7" s="10" t="s">
        <v>5</v>
      </c>
      <c r="E7" s="10" t="s">
        <v>6</v>
      </c>
      <c r="F7" s="10" t="s">
        <v>7</v>
      </c>
      <c r="G7" s="10" t="s">
        <v>8</v>
      </c>
      <c r="H7" s="10" t="s">
        <v>9</v>
      </c>
      <c r="I7" s="10" t="s">
        <v>10</v>
      </c>
      <c r="J7" s="288"/>
      <c r="K7" s="289"/>
      <c r="L7" s="291"/>
      <c r="M7" s="291"/>
      <c r="N7" s="295"/>
      <c r="O7" s="296"/>
      <c r="P7" s="297"/>
      <c r="Q7" s="9"/>
    </row>
    <row r="8" spans="1:17" ht="21" customHeight="1">
      <c r="A8" s="11"/>
      <c r="B8" s="12"/>
      <c r="C8" s="13">
        <v>44836</v>
      </c>
      <c r="D8" s="13">
        <f>C8+1</f>
        <v>44837</v>
      </c>
      <c r="E8" s="13">
        <f t="shared" ref="E8:H8" si="0">D8+1</f>
        <v>44838</v>
      </c>
      <c r="F8" s="13">
        <f t="shared" si="0"/>
        <v>44839</v>
      </c>
      <c r="G8" s="13">
        <f t="shared" si="0"/>
        <v>44840</v>
      </c>
      <c r="H8" s="13">
        <f t="shared" si="0"/>
        <v>44841</v>
      </c>
      <c r="I8" s="13">
        <f>H8+1</f>
        <v>44842</v>
      </c>
      <c r="J8" s="14"/>
      <c r="K8" s="15"/>
      <c r="L8" s="16"/>
      <c r="M8" s="16"/>
      <c r="N8" s="254"/>
      <c r="O8" s="255"/>
      <c r="P8" s="256"/>
    </row>
    <row r="9" spans="1:17" ht="21" customHeight="1">
      <c r="A9" s="263" t="s">
        <v>208</v>
      </c>
      <c r="B9" s="264"/>
      <c r="C9" s="210"/>
      <c r="D9" s="210" t="s">
        <v>203</v>
      </c>
      <c r="E9" s="210"/>
      <c r="F9" s="210" t="s">
        <v>203</v>
      </c>
      <c r="G9" s="210"/>
      <c r="H9" s="210"/>
      <c r="I9" s="211"/>
      <c r="J9" s="14"/>
      <c r="K9" s="15"/>
      <c r="L9" s="16"/>
      <c r="M9" s="16"/>
      <c r="N9" s="196"/>
      <c r="O9" s="197"/>
      <c r="P9" s="198"/>
    </row>
    <row r="10" spans="1:17" ht="21" customHeight="1">
      <c r="A10" s="257" t="s">
        <v>11</v>
      </c>
      <c r="B10" s="258"/>
      <c r="C10" s="17">
        <f>SUM(C11:C12)</f>
        <v>0</v>
      </c>
      <c r="D10" s="17">
        <f t="shared" ref="D10:I10" si="1">SUM(D11:D12)</f>
        <v>0</v>
      </c>
      <c r="E10" s="17">
        <f t="shared" si="1"/>
        <v>0</v>
      </c>
      <c r="F10" s="17">
        <f t="shared" si="1"/>
        <v>0</v>
      </c>
      <c r="G10" s="17">
        <f t="shared" si="1"/>
        <v>0</v>
      </c>
      <c r="H10" s="17">
        <f>SUM(H11:H12)</f>
        <v>0</v>
      </c>
      <c r="I10" s="17">
        <f t="shared" si="1"/>
        <v>0</v>
      </c>
      <c r="J10" s="18"/>
      <c r="K10" s="19"/>
      <c r="L10" s="20"/>
      <c r="M10" s="20"/>
      <c r="N10" s="196"/>
      <c r="O10" s="197"/>
      <c r="P10" s="198"/>
    </row>
    <row r="11" spans="1:17" ht="21" customHeight="1">
      <c r="A11" s="27" t="s">
        <v>12</v>
      </c>
      <c r="B11" s="28" t="s">
        <v>16</v>
      </c>
      <c r="C11" s="29"/>
      <c r="D11" s="29"/>
      <c r="E11" s="29"/>
      <c r="F11" s="29"/>
      <c r="G11" s="29"/>
      <c r="H11" s="29"/>
      <c r="I11" s="29"/>
      <c r="J11" s="259"/>
      <c r="K11" s="260"/>
      <c r="L11" s="261">
        <f>COUNTIFS(C9:I9,"=○",C10:I10,"&gt;=50")-M11</f>
        <v>0</v>
      </c>
      <c r="M11" s="261">
        <f>COUNTIFS(C9:I9,"=○",C10:I10,"&gt;=100")</f>
        <v>0</v>
      </c>
      <c r="N11" s="251"/>
      <c r="O11" s="252"/>
      <c r="P11" s="253"/>
    </row>
    <row r="12" spans="1:17" ht="21" customHeight="1">
      <c r="A12" s="27" t="s">
        <v>12</v>
      </c>
      <c r="B12" s="27" t="s">
        <v>17</v>
      </c>
      <c r="C12" s="29"/>
      <c r="D12" s="29"/>
      <c r="E12" s="29"/>
      <c r="F12" s="29"/>
      <c r="G12" s="29"/>
      <c r="H12" s="29"/>
      <c r="I12" s="29"/>
      <c r="J12" s="259"/>
      <c r="K12" s="260"/>
      <c r="L12" s="262"/>
      <c r="M12" s="262"/>
      <c r="N12" s="251"/>
      <c r="O12" s="252"/>
      <c r="P12" s="253"/>
    </row>
    <row r="13" spans="1:17" ht="21" customHeight="1">
      <c r="A13" s="21" t="s">
        <v>13</v>
      </c>
      <c r="B13" s="22"/>
      <c r="C13" s="23"/>
      <c r="D13" s="23"/>
      <c r="E13" s="23"/>
      <c r="F13" s="23"/>
      <c r="G13" s="23"/>
      <c r="H13" s="23"/>
      <c r="I13" s="23"/>
      <c r="J13" s="24">
        <f>ROUNDDOWN(SUMIFS(C13:I13,C10:I10,"&gt;=50"),0)</f>
        <v>0</v>
      </c>
      <c r="K13" s="25" t="s">
        <v>14</v>
      </c>
      <c r="L13" s="26"/>
      <c r="M13" s="26"/>
      <c r="N13" s="251"/>
      <c r="O13" s="252"/>
      <c r="P13" s="253"/>
    </row>
    <row r="14" spans="1:17" ht="21" customHeight="1">
      <c r="A14" s="21" t="s">
        <v>15</v>
      </c>
      <c r="B14" s="22"/>
      <c r="C14" s="23"/>
      <c r="D14" s="23"/>
      <c r="E14" s="23"/>
      <c r="F14" s="23"/>
      <c r="G14" s="23"/>
      <c r="H14" s="23"/>
      <c r="I14" s="23"/>
      <c r="J14" s="24">
        <f>ROUNDDOWN(SUMIFS(C14:I14,C10:I10,"&gt;=50"),0)</f>
        <v>0</v>
      </c>
      <c r="K14" s="25" t="s">
        <v>14</v>
      </c>
      <c r="L14" s="26"/>
      <c r="M14" s="26"/>
      <c r="N14" s="251"/>
      <c r="O14" s="252"/>
      <c r="P14" s="253"/>
    </row>
    <row r="15" spans="1:17" ht="21" customHeight="1">
      <c r="A15" s="11"/>
      <c r="B15" s="12"/>
      <c r="C15" s="13">
        <f>I8+1</f>
        <v>44843</v>
      </c>
      <c r="D15" s="13">
        <f>C15+1</f>
        <v>44844</v>
      </c>
      <c r="E15" s="13">
        <f t="shared" ref="E15:I57" si="2">D15+1</f>
        <v>44845</v>
      </c>
      <c r="F15" s="13">
        <f t="shared" si="2"/>
        <v>44846</v>
      </c>
      <c r="G15" s="13">
        <f t="shared" si="2"/>
        <v>44847</v>
      </c>
      <c r="H15" s="13">
        <f t="shared" si="2"/>
        <v>44848</v>
      </c>
      <c r="I15" s="13">
        <f>H15+1</f>
        <v>44849</v>
      </c>
      <c r="J15" s="14"/>
      <c r="K15" s="15"/>
      <c r="L15" s="16"/>
      <c r="M15" s="16"/>
      <c r="N15" s="254"/>
      <c r="O15" s="255"/>
      <c r="P15" s="256"/>
    </row>
    <row r="16" spans="1:17" ht="21" customHeight="1">
      <c r="A16" s="263" t="s">
        <v>208</v>
      </c>
      <c r="B16" s="264"/>
      <c r="C16" s="210"/>
      <c r="D16" s="210"/>
      <c r="E16" s="210"/>
      <c r="F16" s="210"/>
      <c r="G16" s="210"/>
      <c r="H16" s="210"/>
      <c r="I16" s="211"/>
      <c r="J16" s="14"/>
      <c r="K16" s="15"/>
      <c r="L16" s="16"/>
      <c r="M16" s="16"/>
      <c r="N16" s="196"/>
      <c r="O16" s="197"/>
      <c r="P16" s="198"/>
    </row>
    <row r="17" spans="1:16" ht="21" customHeight="1">
      <c r="A17" s="257" t="s">
        <v>11</v>
      </c>
      <c r="B17" s="258"/>
      <c r="C17" s="17">
        <f t="shared" ref="C17:I17" si="3">SUM(C18:C19)</f>
        <v>0</v>
      </c>
      <c r="D17" s="17">
        <f t="shared" si="3"/>
        <v>0</v>
      </c>
      <c r="E17" s="17">
        <f t="shared" si="3"/>
        <v>0</v>
      </c>
      <c r="F17" s="17">
        <f t="shared" si="3"/>
        <v>0</v>
      </c>
      <c r="G17" s="17">
        <f t="shared" si="3"/>
        <v>0</v>
      </c>
      <c r="H17" s="17">
        <f t="shared" si="3"/>
        <v>0</v>
      </c>
      <c r="I17" s="17">
        <f t="shared" si="3"/>
        <v>0</v>
      </c>
      <c r="J17" s="18"/>
      <c r="K17" s="19"/>
      <c r="L17" s="20"/>
      <c r="M17" s="20"/>
      <c r="N17" s="196"/>
      <c r="O17" s="197"/>
      <c r="P17" s="198"/>
    </row>
    <row r="18" spans="1:16" ht="21" customHeight="1">
      <c r="A18" s="27" t="s">
        <v>12</v>
      </c>
      <c r="B18" s="28" t="s">
        <v>16</v>
      </c>
      <c r="C18" s="29"/>
      <c r="D18" s="29"/>
      <c r="E18" s="29"/>
      <c r="F18" s="29"/>
      <c r="G18" s="29"/>
      <c r="H18" s="29"/>
      <c r="I18" s="29"/>
      <c r="J18" s="259"/>
      <c r="K18" s="260"/>
      <c r="L18" s="261">
        <f>COUNTIFS(C16:I16,"=○",C17:I17,"&gt;=50")-M18</f>
        <v>0</v>
      </c>
      <c r="M18" s="261">
        <f>COUNTIFS(C16:I16,"=○",C17:I17,"&gt;=100")</f>
        <v>0</v>
      </c>
      <c r="N18" s="251"/>
      <c r="O18" s="252"/>
      <c r="P18" s="253"/>
    </row>
    <row r="19" spans="1:16" ht="21" customHeight="1">
      <c r="A19" s="27" t="s">
        <v>12</v>
      </c>
      <c r="B19" s="27" t="s">
        <v>17</v>
      </c>
      <c r="C19" s="29"/>
      <c r="D19" s="29"/>
      <c r="E19" s="29"/>
      <c r="F19" s="29"/>
      <c r="G19" s="29"/>
      <c r="H19" s="29"/>
      <c r="I19" s="29"/>
      <c r="J19" s="259"/>
      <c r="K19" s="260"/>
      <c r="L19" s="262"/>
      <c r="M19" s="262"/>
      <c r="N19" s="251"/>
      <c r="O19" s="252"/>
      <c r="P19" s="253"/>
    </row>
    <row r="20" spans="1:16" ht="21" customHeight="1">
      <c r="A20" s="21" t="s">
        <v>13</v>
      </c>
      <c r="B20" s="22"/>
      <c r="C20" s="23"/>
      <c r="D20" s="23"/>
      <c r="E20" s="23"/>
      <c r="F20" s="23"/>
      <c r="G20" s="23"/>
      <c r="H20" s="23"/>
      <c r="I20" s="23"/>
      <c r="J20" s="24">
        <f>ROUNDDOWN(SUMIFS(C20:I20,C17:I17,"&gt;=50"),0)</f>
        <v>0</v>
      </c>
      <c r="K20" s="25" t="s">
        <v>14</v>
      </c>
      <c r="L20" s="26"/>
      <c r="M20" s="26"/>
      <c r="N20" s="251"/>
      <c r="O20" s="252"/>
      <c r="P20" s="253"/>
    </row>
    <row r="21" spans="1:16" ht="21" customHeight="1">
      <c r="A21" s="21" t="s">
        <v>15</v>
      </c>
      <c r="B21" s="22"/>
      <c r="C21" s="23"/>
      <c r="D21" s="23"/>
      <c r="E21" s="23"/>
      <c r="F21" s="23"/>
      <c r="G21" s="23"/>
      <c r="H21" s="23"/>
      <c r="I21" s="23"/>
      <c r="J21" s="24">
        <f>ROUNDDOWN(SUMIFS(C21:I21,C17:I17,"&gt;=50"),0)</f>
        <v>0</v>
      </c>
      <c r="K21" s="25" t="s">
        <v>14</v>
      </c>
      <c r="L21" s="26"/>
      <c r="M21" s="26"/>
      <c r="N21" s="251"/>
      <c r="O21" s="252"/>
      <c r="P21" s="253"/>
    </row>
    <row r="22" spans="1:16" ht="21" customHeight="1">
      <c r="A22" s="11"/>
      <c r="B22" s="12"/>
      <c r="C22" s="13">
        <f>I15+1</f>
        <v>44850</v>
      </c>
      <c r="D22" s="13">
        <f>C22+1</f>
        <v>44851</v>
      </c>
      <c r="E22" s="13">
        <f t="shared" si="2"/>
        <v>44852</v>
      </c>
      <c r="F22" s="13">
        <f t="shared" si="2"/>
        <v>44853</v>
      </c>
      <c r="G22" s="13">
        <f t="shared" si="2"/>
        <v>44854</v>
      </c>
      <c r="H22" s="13">
        <f t="shared" si="2"/>
        <v>44855</v>
      </c>
      <c r="I22" s="13">
        <f>H22+1</f>
        <v>44856</v>
      </c>
      <c r="J22" s="14"/>
      <c r="K22" s="15"/>
      <c r="L22" s="16"/>
      <c r="M22" s="16"/>
      <c r="N22" s="254"/>
      <c r="O22" s="255"/>
      <c r="P22" s="256"/>
    </row>
    <row r="23" spans="1:16" ht="21" customHeight="1">
      <c r="A23" s="263" t="s">
        <v>208</v>
      </c>
      <c r="B23" s="264"/>
      <c r="C23" s="210"/>
      <c r="D23" s="210"/>
      <c r="E23" s="210"/>
      <c r="F23" s="210"/>
      <c r="G23" s="210"/>
      <c r="H23" s="210" t="s">
        <v>203</v>
      </c>
      <c r="I23" s="211"/>
      <c r="J23" s="14"/>
      <c r="K23" s="15"/>
      <c r="L23" s="16"/>
      <c r="M23" s="16"/>
      <c r="N23" s="196"/>
      <c r="O23" s="197"/>
      <c r="P23" s="198"/>
    </row>
    <row r="24" spans="1:16" ht="21" customHeight="1">
      <c r="A24" s="257" t="s">
        <v>11</v>
      </c>
      <c r="B24" s="258"/>
      <c r="C24" s="17">
        <f t="shared" ref="C24:I24" si="4">SUM(C25:C26)</f>
        <v>0</v>
      </c>
      <c r="D24" s="17">
        <f t="shared" si="4"/>
        <v>0</v>
      </c>
      <c r="E24" s="17">
        <f t="shared" si="4"/>
        <v>0</v>
      </c>
      <c r="F24" s="17">
        <f t="shared" si="4"/>
        <v>0</v>
      </c>
      <c r="G24" s="17">
        <f t="shared" si="4"/>
        <v>0</v>
      </c>
      <c r="H24" s="17">
        <f t="shared" si="4"/>
        <v>0</v>
      </c>
      <c r="I24" s="17">
        <f t="shared" si="4"/>
        <v>0</v>
      </c>
      <c r="J24" s="18"/>
      <c r="K24" s="19"/>
      <c r="L24" s="20"/>
      <c r="M24" s="20"/>
      <c r="N24" s="196"/>
      <c r="O24" s="197"/>
      <c r="P24" s="198"/>
    </row>
    <row r="25" spans="1:16" ht="21" customHeight="1">
      <c r="A25" s="27" t="s">
        <v>12</v>
      </c>
      <c r="B25" s="28" t="s">
        <v>16</v>
      </c>
      <c r="C25" s="29"/>
      <c r="D25" s="29"/>
      <c r="E25" s="29"/>
      <c r="F25" s="29"/>
      <c r="G25" s="29"/>
      <c r="H25" s="29"/>
      <c r="I25" s="29"/>
      <c r="J25" s="259"/>
      <c r="K25" s="260"/>
      <c r="L25" s="261">
        <f>COUNTIFS(C23:I23,"=○",C24:I24,"&gt;=50")-M25</f>
        <v>0</v>
      </c>
      <c r="M25" s="261">
        <f>COUNTIFS(C23:I23,"=○",C24:I24,"&gt;=100")</f>
        <v>0</v>
      </c>
      <c r="N25" s="251"/>
      <c r="O25" s="252"/>
      <c r="P25" s="253"/>
    </row>
    <row r="26" spans="1:16" ht="21" customHeight="1">
      <c r="A26" s="27" t="s">
        <v>12</v>
      </c>
      <c r="B26" s="27" t="s">
        <v>17</v>
      </c>
      <c r="C26" s="29"/>
      <c r="D26" s="29"/>
      <c r="E26" s="29"/>
      <c r="F26" s="29"/>
      <c r="G26" s="29"/>
      <c r="H26" s="29"/>
      <c r="I26" s="29"/>
      <c r="J26" s="259"/>
      <c r="K26" s="260"/>
      <c r="L26" s="262"/>
      <c r="M26" s="262"/>
      <c r="N26" s="251"/>
      <c r="O26" s="252"/>
      <c r="P26" s="253"/>
    </row>
    <row r="27" spans="1:16" ht="21" customHeight="1">
      <c r="A27" s="21" t="s">
        <v>13</v>
      </c>
      <c r="B27" s="22"/>
      <c r="C27" s="23"/>
      <c r="D27" s="23"/>
      <c r="E27" s="23"/>
      <c r="F27" s="23"/>
      <c r="G27" s="23"/>
      <c r="H27" s="23"/>
      <c r="I27" s="23"/>
      <c r="J27" s="24">
        <f>ROUNDDOWN(SUMIFS(C27:I27,C24:I24,"&gt;=50"),0)</f>
        <v>0</v>
      </c>
      <c r="K27" s="25" t="s">
        <v>14</v>
      </c>
      <c r="L27" s="26"/>
      <c r="M27" s="26"/>
      <c r="N27" s="251"/>
      <c r="O27" s="252"/>
      <c r="P27" s="253"/>
    </row>
    <row r="28" spans="1:16" ht="21" customHeight="1">
      <c r="A28" s="21" t="s">
        <v>15</v>
      </c>
      <c r="B28" s="22"/>
      <c r="C28" s="23"/>
      <c r="D28" s="23"/>
      <c r="E28" s="23"/>
      <c r="F28" s="23"/>
      <c r="G28" s="23"/>
      <c r="H28" s="23"/>
      <c r="I28" s="23"/>
      <c r="J28" s="24">
        <f>ROUNDDOWN(SUMIFS(C28:I28,C24:I24,"&gt;=50"),0)</f>
        <v>0</v>
      </c>
      <c r="K28" s="25" t="s">
        <v>14</v>
      </c>
      <c r="L28" s="26"/>
      <c r="M28" s="26"/>
      <c r="N28" s="251"/>
      <c r="O28" s="252"/>
      <c r="P28" s="253"/>
    </row>
    <row r="29" spans="1:16" ht="21" customHeight="1">
      <c r="A29" s="11"/>
      <c r="B29" s="12"/>
      <c r="C29" s="13">
        <f>I22+1</f>
        <v>44857</v>
      </c>
      <c r="D29" s="13">
        <f>C29+1</f>
        <v>44858</v>
      </c>
      <c r="E29" s="13">
        <f t="shared" si="2"/>
        <v>44859</v>
      </c>
      <c r="F29" s="13">
        <f t="shared" si="2"/>
        <v>44860</v>
      </c>
      <c r="G29" s="13">
        <f t="shared" si="2"/>
        <v>44861</v>
      </c>
      <c r="H29" s="13">
        <f t="shared" si="2"/>
        <v>44862</v>
      </c>
      <c r="I29" s="13">
        <f>H29+1</f>
        <v>44863</v>
      </c>
      <c r="J29" s="14"/>
      <c r="K29" s="15"/>
      <c r="L29" s="16"/>
      <c r="M29" s="16"/>
      <c r="N29" s="254"/>
      <c r="O29" s="255"/>
      <c r="P29" s="256"/>
    </row>
    <row r="30" spans="1:16" ht="21" customHeight="1">
      <c r="A30" s="263" t="s">
        <v>208</v>
      </c>
      <c r="B30" s="264"/>
      <c r="C30" s="210"/>
      <c r="D30" s="210"/>
      <c r="E30" s="210"/>
      <c r="F30" s="210"/>
      <c r="G30" s="210"/>
      <c r="H30" s="210" t="s">
        <v>203</v>
      </c>
      <c r="I30" s="211"/>
      <c r="J30" s="14"/>
      <c r="K30" s="15"/>
      <c r="L30" s="16"/>
      <c r="M30" s="16"/>
      <c r="N30" s="196"/>
      <c r="O30" s="197"/>
      <c r="P30" s="198"/>
    </row>
    <row r="31" spans="1:16" ht="21" customHeight="1">
      <c r="A31" s="257" t="s">
        <v>11</v>
      </c>
      <c r="B31" s="258"/>
      <c r="C31" s="17">
        <f t="shared" ref="C31:I31" si="5">SUM(C32:C33)</f>
        <v>0</v>
      </c>
      <c r="D31" s="17">
        <f t="shared" si="5"/>
        <v>0</v>
      </c>
      <c r="E31" s="17">
        <f t="shared" si="5"/>
        <v>0</v>
      </c>
      <c r="F31" s="17">
        <f t="shared" si="5"/>
        <v>0</v>
      </c>
      <c r="G31" s="17">
        <f t="shared" si="5"/>
        <v>0</v>
      </c>
      <c r="H31" s="17">
        <f t="shared" si="5"/>
        <v>0</v>
      </c>
      <c r="I31" s="17">
        <f t="shared" si="5"/>
        <v>0</v>
      </c>
      <c r="J31" s="18"/>
      <c r="K31" s="19"/>
      <c r="L31" s="20"/>
      <c r="M31" s="20"/>
      <c r="N31" s="248"/>
      <c r="O31" s="249"/>
      <c r="P31" s="250"/>
    </row>
    <row r="32" spans="1:16" ht="21" customHeight="1">
      <c r="A32" s="27" t="s">
        <v>12</v>
      </c>
      <c r="B32" s="28" t="s">
        <v>16</v>
      </c>
      <c r="C32" s="29"/>
      <c r="D32" s="29"/>
      <c r="E32" s="29"/>
      <c r="F32" s="29"/>
      <c r="G32" s="29"/>
      <c r="H32" s="29"/>
      <c r="I32" s="29"/>
      <c r="J32" s="259"/>
      <c r="K32" s="260"/>
      <c r="L32" s="261">
        <f>COUNTIFS(C30:I30,"=○",C31:I31,"&gt;=50")-M32</f>
        <v>0</v>
      </c>
      <c r="M32" s="261">
        <f>COUNTIFS(C30:I30,"=○",C31:I31,"&gt;=100")</f>
        <v>0</v>
      </c>
      <c r="N32" s="251"/>
      <c r="O32" s="252"/>
      <c r="P32" s="253"/>
    </row>
    <row r="33" spans="1:16" ht="21" customHeight="1">
      <c r="A33" s="27" t="s">
        <v>12</v>
      </c>
      <c r="B33" s="27" t="s">
        <v>17</v>
      </c>
      <c r="C33" s="29"/>
      <c r="D33" s="29"/>
      <c r="E33" s="29"/>
      <c r="F33" s="29"/>
      <c r="G33" s="29"/>
      <c r="H33" s="29"/>
      <c r="I33" s="29"/>
      <c r="J33" s="259"/>
      <c r="K33" s="260"/>
      <c r="L33" s="262"/>
      <c r="M33" s="262"/>
      <c r="N33" s="251"/>
      <c r="O33" s="252"/>
      <c r="P33" s="253"/>
    </row>
    <row r="34" spans="1:16" ht="21" customHeight="1">
      <c r="A34" s="21" t="s">
        <v>13</v>
      </c>
      <c r="B34" s="22"/>
      <c r="C34" s="23"/>
      <c r="D34" s="23"/>
      <c r="E34" s="23"/>
      <c r="F34" s="23"/>
      <c r="G34" s="23"/>
      <c r="H34" s="23"/>
      <c r="I34" s="23"/>
      <c r="J34" s="24">
        <f>ROUNDDOWN(SUMIFS(C34:I34,C31:I31,"&gt;=50"),0)</f>
        <v>0</v>
      </c>
      <c r="K34" s="25" t="s">
        <v>14</v>
      </c>
      <c r="L34" s="26"/>
      <c r="M34" s="26"/>
      <c r="N34" s="251"/>
      <c r="O34" s="252"/>
      <c r="P34" s="253"/>
    </row>
    <row r="35" spans="1:16" ht="21" customHeight="1">
      <c r="A35" s="21" t="s">
        <v>15</v>
      </c>
      <c r="B35" s="22"/>
      <c r="C35" s="23"/>
      <c r="D35" s="23"/>
      <c r="E35" s="23"/>
      <c r="F35" s="23"/>
      <c r="G35" s="23"/>
      <c r="H35" s="23"/>
      <c r="I35" s="23"/>
      <c r="J35" s="24">
        <f>ROUNDDOWN(SUMIFS(C35:I35,C31:I31,"&gt;=50"),0)</f>
        <v>0</v>
      </c>
      <c r="K35" s="25" t="s">
        <v>14</v>
      </c>
      <c r="L35" s="26"/>
      <c r="M35" s="26"/>
      <c r="N35" s="251"/>
      <c r="O35" s="252"/>
      <c r="P35" s="253"/>
    </row>
    <row r="36" spans="1:16" ht="21" customHeight="1">
      <c r="A36" s="11"/>
      <c r="B36" s="12"/>
      <c r="C36" s="13">
        <f>I29+1</f>
        <v>44864</v>
      </c>
      <c r="D36" s="13">
        <f>C36+1</f>
        <v>44865</v>
      </c>
      <c r="E36" s="13">
        <f t="shared" si="2"/>
        <v>44866</v>
      </c>
      <c r="F36" s="13">
        <f t="shared" si="2"/>
        <v>44867</v>
      </c>
      <c r="G36" s="13">
        <f t="shared" si="2"/>
        <v>44868</v>
      </c>
      <c r="H36" s="13">
        <f t="shared" si="2"/>
        <v>44869</v>
      </c>
      <c r="I36" s="13">
        <f>H36+1</f>
        <v>44870</v>
      </c>
      <c r="J36" s="14"/>
      <c r="K36" s="15"/>
      <c r="L36" s="16"/>
      <c r="M36" s="16"/>
      <c r="N36" s="254"/>
      <c r="O36" s="255"/>
      <c r="P36" s="256"/>
    </row>
    <row r="37" spans="1:16" ht="21" customHeight="1">
      <c r="A37" s="263" t="s">
        <v>208</v>
      </c>
      <c r="B37" s="264"/>
      <c r="C37" s="210"/>
      <c r="D37" s="210"/>
      <c r="E37" s="210"/>
      <c r="F37" s="210"/>
      <c r="G37" s="210"/>
      <c r="H37" s="210" t="s">
        <v>203</v>
      </c>
      <c r="I37" s="211"/>
      <c r="J37" s="14"/>
      <c r="K37" s="15"/>
      <c r="L37" s="16"/>
      <c r="M37" s="16"/>
      <c r="N37" s="196"/>
      <c r="O37" s="197"/>
      <c r="P37" s="198"/>
    </row>
    <row r="38" spans="1:16" ht="21" customHeight="1">
      <c r="A38" s="257" t="s">
        <v>11</v>
      </c>
      <c r="B38" s="258"/>
      <c r="C38" s="17">
        <f t="shared" ref="C38:I38" si="6">SUM(C39:C40)</f>
        <v>0</v>
      </c>
      <c r="D38" s="17">
        <f t="shared" si="6"/>
        <v>0</v>
      </c>
      <c r="E38" s="17">
        <f t="shared" si="6"/>
        <v>0</v>
      </c>
      <c r="F38" s="17">
        <f t="shared" si="6"/>
        <v>0</v>
      </c>
      <c r="G38" s="17">
        <f t="shared" si="6"/>
        <v>0</v>
      </c>
      <c r="H38" s="17">
        <f t="shared" si="6"/>
        <v>0</v>
      </c>
      <c r="I38" s="17">
        <f t="shared" si="6"/>
        <v>0</v>
      </c>
      <c r="J38" s="18"/>
      <c r="K38" s="19"/>
      <c r="L38" s="20"/>
      <c r="M38" s="20"/>
      <c r="N38" s="196"/>
      <c r="O38" s="197"/>
      <c r="P38" s="198"/>
    </row>
    <row r="39" spans="1:16" ht="21" customHeight="1">
      <c r="A39" s="27" t="s">
        <v>12</v>
      </c>
      <c r="B39" s="28" t="s">
        <v>16</v>
      </c>
      <c r="C39" s="29"/>
      <c r="D39" s="29"/>
      <c r="E39" s="29"/>
      <c r="F39" s="29"/>
      <c r="G39" s="29"/>
      <c r="H39" s="29"/>
      <c r="I39" s="29"/>
      <c r="J39" s="259"/>
      <c r="K39" s="260"/>
      <c r="L39" s="261">
        <f>COUNTIFS(C37:I37,"=○",C38:I38,"&gt;=50")-M39</f>
        <v>0</v>
      </c>
      <c r="M39" s="261">
        <f>COUNTIFS(C37:I37,"=○",C38:I38,"&gt;=100")</f>
        <v>0</v>
      </c>
      <c r="N39" s="251"/>
      <c r="O39" s="252"/>
      <c r="P39" s="253"/>
    </row>
    <row r="40" spans="1:16" ht="21" customHeight="1">
      <c r="A40" s="27" t="s">
        <v>12</v>
      </c>
      <c r="B40" s="27" t="s">
        <v>17</v>
      </c>
      <c r="C40" s="29"/>
      <c r="D40" s="29"/>
      <c r="E40" s="29"/>
      <c r="F40" s="29"/>
      <c r="G40" s="29"/>
      <c r="H40" s="29"/>
      <c r="I40" s="29"/>
      <c r="J40" s="259"/>
      <c r="K40" s="260"/>
      <c r="L40" s="262"/>
      <c r="M40" s="262"/>
      <c r="N40" s="251"/>
      <c r="O40" s="252"/>
      <c r="P40" s="253"/>
    </row>
    <row r="41" spans="1:16" ht="21" customHeight="1">
      <c r="A41" s="21" t="s">
        <v>13</v>
      </c>
      <c r="B41" s="22"/>
      <c r="C41" s="23"/>
      <c r="D41" s="23"/>
      <c r="E41" s="23"/>
      <c r="F41" s="23"/>
      <c r="G41" s="23"/>
      <c r="H41" s="23"/>
      <c r="I41" s="23"/>
      <c r="J41" s="24">
        <f>ROUNDDOWN(SUMIFS(C41:I41,C38:I38,"&gt;=50"),0)</f>
        <v>0</v>
      </c>
      <c r="K41" s="25" t="s">
        <v>14</v>
      </c>
      <c r="L41" s="26"/>
      <c r="M41" s="26"/>
      <c r="N41" s="251"/>
      <c r="O41" s="252"/>
      <c r="P41" s="253"/>
    </row>
    <row r="42" spans="1:16" ht="21" customHeight="1">
      <c r="A42" s="21" t="s">
        <v>15</v>
      </c>
      <c r="B42" s="22"/>
      <c r="C42" s="23"/>
      <c r="D42" s="23"/>
      <c r="E42" s="23"/>
      <c r="F42" s="23"/>
      <c r="G42" s="23"/>
      <c r="H42" s="23"/>
      <c r="I42" s="23"/>
      <c r="J42" s="24">
        <f>ROUNDDOWN(SUMIFS(C42:I42,C38:I38,"&gt;=50"),0)</f>
        <v>0</v>
      </c>
      <c r="K42" s="25" t="s">
        <v>14</v>
      </c>
      <c r="L42" s="26"/>
      <c r="M42" s="26"/>
      <c r="N42" s="251"/>
      <c r="O42" s="252"/>
      <c r="P42" s="253"/>
    </row>
    <row r="43" spans="1:16" ht="21" customHeight="1">
      <c r="A43" s="11"/>
      <c r="B43" s="12"/>
      <c r="C43" s="13">
        <f>I36+1</f>
        <v>44871</v>
      </c>
      <c r="D43" s="13">
        <f>C43+1</f>
        <v>44872</v>
      </c>
      <c r="E43" s="13">
        <f t="shared" si="2"/>
        <v>44873</v>
      </c>
      <c r="F43" s="13">
        <f t="shared" si="2"/>
        <v>44874</v>
      </c>
      <c r="G43" s="13">
        <f t="shared" si="2"/>
        <v>44875</v>
      </c>
      <c r="H43" s="13">
        <f t="shared" si="2"/>
        <v>44876</v>
      </c>
      <c r="I43" s="13">
        <f>H43+1</f>
        <v>44877</v>
      </c>
      <c r="J43" s="14"/>
      <c r="K43" s="15"/>
      <c r="L43" s="16"/>
      <c r="M43" s="16"/>
      <c r="N43" s="254"/>
      <c r="O43" s="255"/>
      <c r="P43" s="256"/>
    </row>
    <row r="44" spans="1:16" ht="21" customHeight="1">
      <c r="A44" s="263" t="s">
        <v>208</v>
      </c>
      <c r="B44" s="264"/>
      <c r="C44" s="210"/>
      <c r="D44" s="210"/>
      <c r="E44" s="210"/>
      <c r="F44" s="210"/>
      <c r="G44" s="210"/>
      <c r="H44" s="210" t="s">
        <v>203</v>
      </c>
      <c r="I44" s="211"/>
      <c r="J44" s="14"/>
      <c r="K44" s="15"/>
      <c r="L44" s="16"/>
      <c r="M44" s="16"/>
      <c r="N44" s="196"/>
      <c r="O44" s="197"/>
      <c r="P44" s="198"/>
    </row>
    <row r="45" spans="1:16" ht="21" customHeight="1">
      <c r="A45" s="257" t="s">
        <v>11</v>
      </c>
      <c r="B45" s="258"/>
      <c r="C45" s="17">
        <f t="shared" ref="C45:I45" si="7">SUM(C46:C47)</f>
        <v>0</v>
      </c>
      <c r="D45" s="17">
        <f t="shared" si="7"/>
        <v>0</v>
      </c>
      <c r="E45" s="17">
        <f t="shared" si="7"/>
        <v>0</v>
      </c>
      <c r="F45" s="17">
        <f t="shared" si="7"/>
        <v>0</v>
      </c>
      <c r="G45" s="17">
        <f t="shared" si="7"/>
        <v>0</v>
      </c>
      <c r="H45" s="17">
        <f t="shared" si="7"/>
        <v>0</v>
      </c>
      <c r="I45" s="17">
        <f t="shared" si="7"/>
        <v>0</v>
      </c>
      <c r="J45" s="18"/>
      <c r="K45" s="19"/>
      <c r="L45" s="20"/>
      <c r="M45" s="20"/>
      <c r="N45" s="196"/>
      <c r="O45" s="197"/>
      <c r="P45" s="198"/>
    </row>
    <row r="46" spans="1:16" ht="21" customHeight="1">
      <c r="A46" s="27" t="s">
        <v>12</v>
      </c>
      <c r="B46" s="28" t="s">
        <v>16</v>
      </c>
      <c r="C46" s="29"/>
      <c r="D46" s="29"/>
      <c r="E46" s="29"/>
      <c r="F46" s="29"/>
      <c r="G46" s="29"/>
      <c r="H46" s="29"/>
      <c r="I46" s="29"/>
      <c r="J46" s="259"/>
      <c r="K46" s="260"/>
      <c r="L46" s="261">
        <f>COUNTIFS(C44:I44,"=○",C45:I45,"&gt;=50")-M46</f>
        <v>0</v>
      </c>
      <c r="M46" s="261">
        <f>COUNTIFS(C44:I44,"=○",C45:I45,"&gt;=100")</f>
        <v>0</v>
      </c>
      <c r="N46" s="251"/>
      <c r="O46" s="252"/>
      <c r="P46" s="253"/>
    </row>
    <row r="47" spans="1:16" ht="21" customHeight="1">
      <c r="A47" s="27" t="s">
        <v>12</v>
      </c>
      <c r="B47" s="27" t="s">
        <v>17</v>
      </c>
      <c r="C47" s="29"/>
      <c r="D47" s="29"/>
      <c r="E47" s="29"/>
      <c r="F47" s="29"/>
      <c r="G47" s="29"/>
      <c r="H47" s="29"/>
      <c r="I47" s="29"/>
      <c r="J47" s="259"/>
      <c r="K47" s="260"/>
      <c r="L47" s="262"/>
      <c r="M47" s="262"/>
      <c r="N47" s="251"/>
      <c r="O47" s="252"/>
      <c r="P47" s="253"/>
    </row>
    <row r="48" spans="1:16" ht="21" customHeight="1">
      <c r="A48" s="21" t="s">
        <v>13</v>
      </c>
      <c r="B48" s="22"/>
      <c r="C48" s="23"/>
      <c r="D48" s="23"/>
      <c r="E48" s="23"/>
      <c r="F48" s="23"/>
      <c r="G48" s="23"/>
      <c r="H48" s="23"/>
      <c r="I48" s="23"/>
      <c r="J48" s="24">
        <f>ROUNDDOWN(SUMIFS(C48:I48,C45:I45,"&gt;=50"),0)</f>
        <v>0</v>
      </c>
      <c r="K48" s="25" t="s">
        <v>14</v>
      </c>
      <c r="L48" s="26"/>
      <c r="M48" s="26"/>
      <c r="N48" s="251"/>
      <c r="O48" s="252"/>
      <c r="P48" s="253"/>
    </row>
    <row r="49" spans="1:16" ht="21" customHeight="1">
      <c r="A49" s="21" t="s">
        <v>15</v>
      </c>
      <c r="B49" s="22"/>
      <c r="C49" s="23"/>
      <c r="D49" s="23"/>
      <c r="E49" s="23"/>
      <c r="F49" s="23"/>
      <c r="G49" s="23"/>
      <c r="H49" s="23"/>
      <c r="I49" s="23"/>
      <c r="J49" s="24">
        <f>ROUNDDOWN(SUMIFS(C49:I49,C45:I45,"&gt;=50"),0)</f>
        <v>0</v>
      </c>
      <c r="K49" s="25" t="s">
        <v>14</v>
      </c>
      <c r="L49" s="26"/>
      <c r="M49" s="26"/>
      <c r="N49" s="251"/>
      <c r="O49" s="252"/>
      <c r="P49" s="253"/>
    </row>
    <row r="50" spans="1:16" ht="21" customHeight="1">
      <c r="A50" s="11"/>
      <c r="B50" s="12"/>
      <c r="C50" s="13">
        <f>I43+1</f>
        <v>44878</v>
      </c>
      <c r="D50" s="13">
        <f>C50+1</f>
        <v>44879</v>
      </c>
      <c r="E50" s="13">
        <f t="shared" si="2"/>
        <v>44880</v>
      </c>
      <c r="F50" s="13">
        <f t="shared" si="2"/>
        <v>44881</v>
      </c>
      <c r="G50" s="13">
        <f t="shared" si="2"/>
        <v>44882</v>
      </c>
      <c r="H50" s="13">
        <f t="shared" si="2"/>
        <v>44883</v>
      </c>
      <c r="I50" s="13">
        <f>H50+1</f>
        <v>44884</v>
      </c>
      <c r="J50" s="14"/>
      <c r="K50" s="15"/>
      <c r="L50" s="16"/>
      <c r="M50" s="16"/>
      <c r="N50" s="254"/>
      <c r="O50" s="255"/>
      <c r="P50" s="256"/>
    </row>
    <row r="51" spans="1:16" ht="21" customHeight="1">
      <c r="A51" s="263" t="s">
        <v>208</v>
      </c>
      <c r="B51" s="264"/>
      <c r="C51" s="210"/>
      <c r="D51" s="210"/>
      <c r="E51" s="210"/>
      <c r="F51" s="210"/>
      <c r="G51" s="210"/>
      <c r="H51" s="210" t="s">
        <v>203</v>
      </c>
      <c r="I51" s="211"/>
      <c r="J51" s="14"/>
      <c r="K51" s="15"/>
      <c r="L51" s="16"/>
      <c r="M51" s="16"/>
      <c r="N51" s="196"/>
      <c r="O51" s="197"/>
      <c r="P51" s="198"/>
    </row>
    <row r="52" spans="1:16" ht="21" customHeight="1">
      <c r="A52" s="257" t="s">
        <v>11</v>
      </c>
      <c r="B52" s="258"/>
      <c r="C52" s="17">
        <f t="shared" ref="C52:I52" si="8">SUM(C53:C54)</f>
        <v>0</v>
      </c>
      <c r="D52" s="17">
        <f t="shared" si="8"/>
        <v>0</v>
      </c>
      <c r="E52" s="17">
        <f t="shared" si="8"/>
        <v>0</v>
      </c>
      <c r="F52" s="17">
        <f t="shared" si="8"/>
        <v>0</v>
      </c>
      <c r="G52" s="17">
        <f t="shared" si="8"/>
        <v>0</v>
      </c>
      <c r="H52" s="17">
        <f t="shared" si="8"/>
        <v>0</v>
      </c>
      <c r="I52" s="17">
        <f t="shared" si="8"/>
        <v>0</v>
      </c>
      <c r="J52" s="18"/>
      <c r="K52" s="19"/>
      <c r="L52" s="20"/>
      <c r="M52" s="20"/>
      <c r="N52" s="196"/>
      <c r="O52" s="197"/>
      <c r="P52" s="198"/>
    </row>
    <row r="53" spans="1:16" ht="21" customHeight="1">
      <c r="A53" s="27" t="s">
        <v>12</v>
      </c>
      <c r="B53" s="28" t="s">
        <v>16</v>
      </c>
      <c r="C53" s="29"/>
      <c r="D53" s="29"/>
      <c r="E53" s="29"/>
      <c r="F53" s="29"/>
      <c r="G53" s="29"/>
      <c r="H53" s="29"/>
      <c r="I53" s="29"/>
      <c r="J53" s="259"/>
      <c r="K53" s="260"/>
      <c r="L53" s="261">
        <f>COUNTIFS(C51:I51,"=○",C52:I52,"&gt;=50")-M53</f>
        <v>0</v>
      </c>
      <c r="M53" s="261">
        <f>COUNTIFS(C51:I51,"=○",C52:I52,"&gt;=100")</f>
        <v>0</v>
      </c>
      <c r="N53" s="251"/>
      <c r="O53" s="252"/>
      <c r="P53" s="253"/>
    </row>
    <row r="54" spans="1:16" ht="21" customHeight="1">
      <c r="A54" s="27" t="s">
        <v>12</v>
      </c>
      <c r="B54" s="27" t="s">
        <v>17</v>
      </c>
      <c r="C54" s="29"/>
      <c r="D54" s="29"/>
      <c r="E54" s="29"/>
      <c r="F54" s="29"/>
      <c r="G54" s="29"/>
      <c r="H54" s="29"/>
      <c r="I54" s="29"/>
      <c r="J54" s="259"/>
      <c r="K54" s="260"/>
      <c r="L54" s="262"/>
      <c r="M54" s="262"/>
      <c r="N54" s="251"/>
      <c r="O54" s="252"/>
      <c r="P54" s="253"/>
    </row>
    <row r="55" spans="1:16" ht="21" customHeight="1">
      <c r="A55" s="21" t="s">
        <v>13</v>
      </c>
      <c r="B55" s="22"/>
      <c r="C55" s="23"/>
      <c r="D55" s="23"/>
      <c r="E55" s="23"/>
      <c r="F55" s="23"/>
      <c r="G55" s="23"/>
      <c r="H55" s="23"/>
      <c r="I55" s="23"/>
      <c r="J55" s="24">
        <f>ROUNDDOWN(SUMIFS(C55:I55,C52:I52,"&gt;=50"),0)</f>
        <v>0</v>
      </c>
      <c r="K55" s="25" t="s">
        <v>14</v>
      </c>
      <c r="L55" s="26"/>
      <c r="M55" s="26"/>
      <c r="N55" s="251"/>
      <c r="O55" s="252"/>
      <c r="P55" s="253"/>
    </row>
    <row r="56" spans="1:16" ht="21" customHeight="1">
      <c r="A56" s="21" t="s">
        <v>15</v>
      </c>
      <c r="B56" s="22"/>
      <c r="C56" s="23"/>
      <c r="D56" s="23"/>
      <c r="E56" s="23"/>
      <c r="F56" s="23"/>
      <c r="G56" s="23"/>
      <c r="H56" s="23"/>
      <c r="I56" s="23"/>
      <c r="J56" s="24">
        <f>ROUNDDOWN(SUMIFS(C56:I56,C52:I52,"&gt;=50"),0)</f>
        <v>0</v>
      </c>
      <c r="K56" s="25" t="s">
        <v>14</v>
      </c>
      <c r="L56" s="26"/>
      <c r="M56" s="26"/>
      <c r="N56" s="251"/>
      <c r="O56" s="252"/>
      <c r="P56" s="253"/>
    </row>
    <row r="57" spans="1:16" ht="21" customHeight="1">
      <c r="A57" s="11"/>
      <c r="B57" s="12"/>
      <c r="C57" s="13">
        <f>I50+1</f>
        <v>44885</v>
      </c>
      <c r="D57" s="13">
        <f>C57+1</f>
        <v>44886</v>
      </c>
      <c r="E57" s="13">
        <f t="shared" si="2"/>
        <v>44887</v>
      </c>
      <c r="F57" s="13">
        <f t="shared" si="2"/>
        <v>44888</v>
      </c>
      <c r="G57" s="13">
        <f t="shared" si="2"/>
        <v>44889</v>
      </c>
      <c r="H57" s="13">
        <f t="shared" si="2"/>
        <v>44890</v>
      </c>
      <c r="I57" s="13">
        <f t="shared" si="2"/>
        <v>44891</v>
      </c>
      <c r="J57" s="14"/>
      <c r="K57" s="15"/>
      <c r="L57" s="16"/>
      <c r="M57" s="16"/>
      <c r="N57" s="254"/>
      <c r="O57" s="255"/>
      <c r="P57" s="256"/>
    </row>
    <row r="58" spans="1:16" ht="21" customHeight="1">
      <c r="A58" s="263" t="s">
        <v>208</v>
      </c>
      <c r="B58" s="264"/>
      <c r="C58" s="210"/>
      <c r="D58" s="210"/>
      <c r="E58" s="210"/>
      <c r="F58" s="210"/>
      <c r="G58" s="210"/>
      <c r="H58" s="210" t="s">
        <v>203</v>
      </c>
      <c r="I58" s="211"/>
      <c r="J58" s="14"/>
      <c r="K58" s="15"/>
      <c r="L58" s="16"/>
      <c r="M58" s="16"/>
      <c r="N58" s="196"/>
      <c r="O58" s="197"/>
      <c r="P58" s="198"/>
    </row>
    <row r="59" spans="1:16" ht="21" customHeight="1">
      <c r="A59" s="257" t="s">
        <v>11</v>
      </c>
      <c r="B59" s="258"/>
      <c r="C59" s="17">
        <f t="shared" ref="C59:G59" si="9">SUM(C60:C61)</f>
        <v>0</v>
      </c>
      <c r="D59" s="17">
        <f t="shared" si="9"/>
        <v>0</v>
      </c>
      <c r="E59" s="17">
        <f t="shared" si="9"/>
        <v>0</v>
      </c>
      <c r="F59" s="17">
        <f t="shared" si="9"/>
        <v>0</v>
      </c>
      <c r="G59" s="17">
        <f t="shared" si="9"/>
        <v>0</v>
      </c>
      <c r="H59" s="17">
        <f>SUM(H60:H61)</f>
        <v>0</v>
      </c>
      <c r="I59" s="17">
        <f>SUM(I60:I61)</f>
        <v>0</v>
      </c>
      <c r="J59" s="18"/>
      <c r="K59" s="19"/>
      <c r="L59" s="20"/>
      <c r="M59" s="20"/>
      <c r="N59" s="196"/>
      <c r="O59" s="197"/>
      <c r="P59" s="198"/>
    </row>
    <row r="60" spans="1:16" ht="21" customHeight="1">
      <c r="A60" s="27" t="s">
        <v>12</v>
      </c>
      <c r="B60" s="28" t="s">
        <v>16</v>
      </c>
      <c r="C60" s="29"/>
      <c r="D60" s="29"/>
      <c r="E60" s="29"/>
      <c r="F60" s="29"/>
      <c r="G60" s="29"/>
      <c r="H60" s="29"/>
      <c r="I60" s="29"/>
      <c r="J60" s="259"/>
      <c r="K60" s="260"/>
      <c r="L60" s="261">
        <f>COUNTIFS(C58:I58,"=○",C59:I59,"&gt;=50")-M60</f>
        <v>0</v>
      </c>
      <c r="M60" s="261">
        <f>COUNTIFS(C58:I58,"=○",C59:I59,"&gt;=100")</f>
        <v>0</v>
      </c>
      <c r="N60" s="251"/>
      <c r="O60" s="252"/>
      <c r="P60" s="253"/>
    </row>
    <row r="61" spans="1:16" ht="21" customHeight="1">
      <c r="A61" s="27" t="s">
        <v>12</v>
      </c>
      <c r="B61" s="27" t="s">
        <v>17</v>
      </c>
      <c r="C61" s="29"/>
      <c r="D61" s="29"/>
      <c r="E61" s="29"/>
      <c r="F61" s="29"/>
      <c r="G61" s="29"/>
      <c r="H61" s="29"/>
      <c r="I61" s="29"/>
      <c r="J61" s="259"/>
      <c r="K61" s="260"/>
      <c r="L61" s="262"/>
      <c r="M61" s="262"/>
      <c r="N61" s="251"/>
      <c r="O61" s="252"/>
      <c r="P61" s="253"/>
    </row>
    <row r="62" spans="1:16" ht="21" customHeight="1">
      <c r="A62" s="21" t="s">
        <v>13</v>
      </c>
      <c r="B62" s="22"/>
      <c r="C62" s="23"/>
      <c r="D62" s="23"/>
      <c r="E62" s="23"/>
      <c r="F62" s="23"/>
      <c r="G62" s="23"/>
      <c r="H62" s="23"/>
      <c r="I62" s="23"/>
      <c r="J62" s="24">
        <f>ROUNDDOWN(SUMIFS(C62:I62,C59:I59,"&gt;=50"),0)</f>
        <v>0</v>
      </c>
      <c r="K62" s="25" t="s">
        <v>14</v>
      </c>
      <c r="L62" s="26"/>
      <c r="M62" s="26"/>
      <c r="N62" s="251"/>
      <c r="O62" s="252"/>
      <c r="P62" s="253"/>
    </row>
    <row r="63" spans="1:16" ht="21" customHeight="1">
      <c r="A63" s="21" t="s">
        <v>15</v>
      </c>
      <c r="B63" s="22"/>
      <c r="C63" s="23"/>
      <c r="D63" s="23"/>
      <c r="E63" s="23"/>
      <c r="F63" s="23"/>
      <c r="G63" s="23"/>
      <c r="H63" s="23"/>
      <c r="I63" s="23"/>
      <c r="J63" s="24">
        <f>ROUNDDOWN(SUMIFS(C63:I63,C59:I59,"&gt;=50"),0)</f>
        <v>0</v>
      </c>
      <c r="K63" s="25" t="s">
        <v>14</v>
      </c>
      <c r="L63" s="26"/>
      <c r="M63" s="26"/>
      <c r="N63" s="251"/>
      <c r="O63" s="252"/>
      <c r="P63" s="253"/>
    </row>
    <row r="64" spans="1:16" ht="21" customHeight="1">
      <c r="A64" s="11"/>
      <c r="B64" s="12"/>
      <c r="C64" s="13">
        <f>I57+1</f>
        <v>44892</v>
      </c>
      <c r="D64" s="13">
        <f>C64+1</f>
        <v>44893</v>
      </c>
      <c r="E64" s="13">
        <f t="shared" ref="E64" si="10">D64+1</f>
        <v>44894</v>
      </c>
      <c r="F64" s="13">
        <f t="shared" ref="F64" si="11">E64+1</f>
        <v>44895</v>
      </c>
      <c r="G64" s="13">
        <f t="shared" ref="G64" si="12">F64+1</f>
        <v>44896</v>
      </c>
      <c r="H64" s="13">
        <f t="shared" ref="H64" si="13">G64+1</f>
        <v>44897</v>
      </c>
      <c r="I64" s="13">
        <f t="shared" ref="I64" si="14">H64+1</f>
        <v>44898</v>
      </c>
      <c r="J64" s="14"/>
      <c r="K64" s="15"/>
      <c r="L64" s="16"/>
      <c r="M64" s="16"/>
      <c r="N64" s="254"/>
      <c r="O64" s="255"/>
      <c r="P64" s="256"/>
    </row>
    <row r="65" spans="1:16" ht="21" customHeight="1">
      <c r="A65" s="263" t="s">
        <v>208</v>
      </c>
      <c r="B65" s="264"/>
      <c r="C65" s="210"/>
      <c r="D65" s="210"/>
      <c r="E65" s="210"/>
      <c r="F65" s="210" t="s">
        <v>203</v>
      </c>
      <c r="G65" s="14"/>
      <c r="H65" s="14"/>
      <c r="I65" s="14"/>
      <c r="J65" s="14"/>
      <c r="K65" s="15"/>
      <c r="L65" s="16"/>
      <c r="M65" s="16"/>
      <c r="N65" s="196"/>
      <c r="O65" s="197"/>
      <c r="P65" s="198"/>
    </row>
    <row r="66" spans="1:16" ht="21" customHeight="1">
      <c r="A66" s="257" t="s">
        <v>11</v>
      </c>
      <c r="B66" s="258"/>
      <c r="C66" s="17">
        <f t="shared" ref="C66:G66" si="15">SUM(C67:C68)</f>
        <v>0</v>
      </c>
      <c r="D66" s="17">
        <f t="shared" si="15"/>
        <v>0</v>
      </c>
      <c r="E66" s="17">
        <f t="shared" si="15"/>
        <v>0</v>
      </c>
      <c r="F66" s="17">
        <f t="shared" si="15"/>
        <v>0</v>
      </c>
      <c r="G66" s="17">
        <f t="shared" si="15"/>
        <v>0</v>
      </c>
      <c r="H66" s="17">
        <f>SUM(H67:H68)</f>
        <v>0</v>
      </c>
      <c r="I66" s="17">
        <f>SUM(I67:I68)</f>
        <v>0</v>
      </c>
      <c r="J66" s="18"/>
      <c r="K66" s="19"/>
      <c r="L66" s="20"/>
      <c r="M66" s="20"/>
      <c r="N66" s="196"/>
      <c r="O66" s="197"/>
      <c r="P66" s="198"/>
    </row>
    <row r="67" spans="1:16" ht="21" customHeight="1">
      <c r="A67" s="27" t="s">
        <v>12</v>
      </c>
      <c r="B67" s="28" t="s">
        <v>16</v>
      </c>
      <c r="C67" s="29"/>
      <c r="D67" s="29"/>
      <c r="E67" s="29"/>
      <c r="F67" s="29"/>
      <c r="G67" s="29"/>
      <c r="H67" s="29"/>
      <c r="I67" s="29"/>
      <c r="J67" s="259"/>
      <c r="K67" s="260"/>
      <c r="L67" s="261">
        <f>COUNTIFS(C65:F65,"=○",C66:F66,"&gt;=50")-M67</f>
        <v>0</v>
      </c>
      <c r="M67" s="261">
        <f>COUNTIFS(C65:F65,"=○",C66:F66,"&gt;=100")</f>
        <v>0</v>
      </c>
      <c r="N67" s="251"/>
      <c r="O67" s="252"/>
      <c r="P67" s="253"/>
    </row>
    <row r="68" spans="1:16" ht="21" customHeight="1">
      <c r="A68" s="27" t="s">
        <v>12</v>
      </c>
      <c r="B68" s="27" t="s">
        <v>17</v>
      </c>
      <c r="C68" s="29"/>
      <c r="D68" s="29"/>
      <c r="E68" s="29"/>
      <c r="F68" s="29"/>
      <c r="G68" s="29"/>
      <c r="H68" s="29"/>
      <c r="I68" s="29"/>
      <c r="J68" s="259"/>
      <c r="K68" s="260"/>
      <c r="L68" s="262"/>
      <c r="M68" s="262"/>
      <c r="N68" s="251"/>
      <c r="O68" s="252"/>
      <c r="P68" s="253"/>
    </row>
    <row r="69" spans="1:16" ht="21" customHeight="1">
      <c r="A69" s="21" t="s">
        <v>13</v>
      </c>
      <c r="B69" s="22"/>
      <c r="C69" s="23"/>
      <c r="D69" s="23"/>
      <c r="E69" s="23"/>
      <c r="F69" s="23"/>
      <c r="G69" s="23"/>
      <c r="H69" s="23"/>
      <c r="I69" s="23"/>
      <c r="J69" s="24">
        <f>ROUNDDOWN(SUMIFS(C69:I69,C66:I66,"&gt;=50"),0)</f>
        <v>0</v>
      </c>
      <c r="K69" s="25" t="s">
        <v>14</v>
      </c>
      <c r="L69" s="26"/>
      <c r="M69" s="26"/>
      <c r="N69" s="251"/>
      <c r="O69" s="252"/>
      <c r="P69" s="253"/>
    </row>
    <row r="70" spans="1:16" ht="21" customHeight="1">
      <c r="A70" s="21" t="s">
        <v>15</v>
      </c>
      <c r="B70" s="22"/>
      <c r="C70" s="23"/>
      <c r="D70" s="23"/>
      <c r="E70" s="23"/>
      <c r="F70" s="23"/>
      <c r="G70" s="23"/>
      <c r="H70" s="23"/>
      <c r="I70" s="23"/>
      <c r="J70" s="24">
        <f>ROUNDDOWN(SUMIFS(C70:I70,C66:I66,"&gt;=50"),0)</f>
        <v>0</v>
      </c>
      <c r="K70" s="25" t="s">
        <v>14</v>
      </c>
      <c r="L70" s="26"/>
      <c r="M70" s="26"/>
      <c r="N70" s="251"/>
      <c r="O70" s="252"/>
      <c r="P70" s="253"/>
    </row>
    <row r="71" spans="1:16" ht="21" customHeight="1">
      <c r="A71" s="7"/>
      <c r="B71" s="7"/>
      <c r="C71" s="7"/>
      <c r="D71" s="7"/>
      <c r="E71" s="7"/>
      <c r="F71" s="7"/>
      <c r="G71" s="7"/>
      <c r="H71" s="7"/>
      <c r="I71" s="7"/>
      <c r="J71" s="7"/>
      <c r="K71" s="7"/>
      <c r="L71" s="7"/>
      <c r="M71" s="7"/>
      <c r="N71" s="7"/>
      <c r="O71" s="7"/>
      <c r="P71" s="7"/>
    </row>
    <row r="72" spans="1:16" s="201" customFormat="1" ht="21" customHeight="1">
      <c r="A72" s="1" t="s">
        <v>0</v>
      </c>
      <c r="B72" s="278">
        <f>+B1</f>
        <v>0</v>
      </c>
      <c r="C72" s="279"/>
      <c r="D72" s="279"/>
      <c r="E72" s="279"/>
      <c r="F72" s="279"/>
      <c r="G72" s="279"/>
      <c r="H72" s="279"/>
      <c r="I72" s="279"/>
      <c r="J72" s="279"/>
      <c r="K72" s="203"/>
      <c r="L72" s="203"/>
      <c r="M72" s="203"/>
      <c r="N72" s="203"/>
      <c r="O72" s="203"/>
      <c r="P72" s="2" t="s">
        <v>1</v>
      </c>
    </row>
    <row r="73" spans="1:16" s="201" customFormat="1" ht="12.75" customHeight="1">
      <c r="A73" s="3"/>
      <c r="B73" s="3"/>
      <c r="C73" s="3"/>
      <c r="D73" s="3"/>
      <c r="E73" s="3"/>
      <c r="F73" s="3"/>
      <c r="G73" s="3"/>
      <c r="H73" s="3"/>
      <c r="I73" s="3"/>
      <c r="J73" s="3"/>
      <c r="K73" s="3"/>
      <c r="L73" s="3"/>
      <c r="M73" s="3"/>
      <c r="N73" s="203"/>
      <c r="O73" s="203"/>
      <c r="P73" s="4" t="s">
        <v>173</v>
      </c>
    </row>
    <row r="74" spans="1:16" s="201" customFormat="1" ht="12.75" customHeight="1">
      <c r="A74" s="3"/>
      <c r="B74" s="3"/>
      <c r="C74" s="3"/>
      <c r="D74" s="3"/>
      <c r="E74" s="3"/>
      <c r="F74" s="3"/>
      <c r="G74" s="3"/>
      <c r="H74" s="3"/>
      <c r="I74" s="3"/>
      <c r="J74" s="3"/>
      <c r="K74" s="3"/>
      <c r="L74" s="3"/>
      <c r="M74" s="3"/>
      <c r="N74" s="203"/>
      <c r="O74" s="203"/>
      <c r="P74" s="4"/>
    </row>
    <row r="75" spans="1:16" ht="36" customHeight="1">
      <c r="A75" s="7"/>
      <c r="B75" s="7"/>
      <c r="C75" s="280" t="s">
        <v>18</v>
      </c>
      <c r="D75" s="280"/>
      <c r="E75" s="280"/>
      <c r="F75" s="280"/>
      <c r="G75" s="280"/>
      <c r="H75" s="31">
        <f>+SUM(L11,L18,L25,L32,L39,L46,L53,L60,L67)</f>
        <v>0</v>
      </c>
      <c r="I75" s="25" t="s">
        <v>19</v>
      </c>
      <c r="J75" s="281"/>
      <c r="K75" s="282"/>
      <c r="L75" s="282"/>
      <c r="M75" s="32"/>
      <c r="N75" s="33"/>
      <c r="O75" s="34"/>
      <c r="P75" s="7"/>
    </row>
    <row r="76" spans="1:16" ht="36" customHeight="1">
      <c r="A76" s="7"/>
      <c r="B76" s="7"/>
      <c r="C76" s="280" t="s">
        <v>20</v>
      </c>
      <c r="D76" s="280"/>
      <c r="E76" s="280"/>
      <c r="F76" s="280"/>
      <c r="G76" s="280"/>
      <c r="H76" s="31">
        <f>+SUM(M11,M18,M25,M32,M39,M46,M53,M60,M67)</f>
        <v>0</v>
      </c>
      <c r="I76" s="25" t="s">
        <v>19</v>
      </c>
      <c r="J76" s="281"/>
      <c r="K76" s="282"/>
      <c r="L76" s="282"/>
      <c r="M76" s="32"/>
      <c r="N76" s="33"/>
      <c r="O76" s="34"/>
      <c r="P76" s="7"/>
    </row>
    <row r="77" spans="1:16" ht="36" customHeight="1">
      <c r="A77" s="7"/>
      <c r="B77" s="7"/>
      <c r="C77" s="283" t="s">
        <v>21</v>
      </c>
      <c r="D77" s="283"/>
      <c r="E77" s="283"/>
      <c r="F77" s="283"/>
      <c r="G77" s="283"/>
      <c r="H77" s="24">
        <f>+SUM(J13,J20,J27,J34,J41,J48,J55,J62,J69)</f>
        <v>0</v>
      </c>
      <c r="I77" s="25" t="s">
        <v>14</v>
      </c>
      <c r="J77" s="35"/>
      <c r="K77" s="34"/>
      <c r="L77" s="7"/>
      <c r="M77" s="7"/>
      <c r="N77" s="7"/>
      <c r="O77" s="7"/>
      <c r="P77" s="7"/>
    </row>
    <row r="78" spans="1:16" ht="36" customHeight="1">
      <c r="A78" s="7"/>
      <c r="B78" s="7"/>
      <c r="C78" s="283" t="s">
        <v>22</v>
      </c>
      <c r="D78" s="283"/>
      <c r="E78" s="283"/>
      <c r="F78" s="283"/>
      <c r="G78" s="283"/>
      <c r="H78" s="24">
        <f>+SUM(J14,J21,J28,J35,J42,J49,J56,J63,J70)</f>
        <v>0</v>
      </c>
      <c r="I78" s="25" t="s">
        <v>14</v>
      </c>
      <c r="J78" s="35"/>
      <c r="K78" s="34"/>
      <c r="L78" s="7"/>
      <c r="M78" s="7"/>
      <c r="N78" s="7"/>
      <c r="O78" s="7"/>
      <c r="P78" s="7"/>
    </row>
    <row r="79" spans="1:16" ht="15.75" customHeight="1">
      <c r="A79" s="7"/>
      <c r="B79" s="7"/>
      <c r="C79" s="7"/>
      <c r="D79" s="7"/>
      <c r="E79" s="7"/>
      <c r="F79" s="7"/>
      <c r="G79" s="7"/>
      <c r="H79" s="7"/>
      <c r="I79" s="7"/>
      <c r="J79" s="7"/>
      <c r="K79" s="7"/>
      <c r="L79" s="7"/>
      <c r="M79" s="7"/>
      <c r="N79" s="7"/>
      <c r="O79" s="7"/>
      <c r="P79" s="7"/>
    </row>
    <row r="80" spans="1:16" s="37" customFormat="1" ht="32.25" customHeight="1" thickBot="1">
      <c r="A80" s="36" t="s">
        <v>23</v>
      </c>
      <c r="B80" s="36"/>
    </row>
    <row r="81" spans="1:15" s="37" customFormat="1" ht="30" customHeight="1" thickBot="1">
      <c r="A81" s="36" t="s">
        <v>24</v>
      </c>
      <c r="B81" s="36"/>
      <c r="O81" s="38"/>
    </row>
    <row r="82" spans="1:15" s="37" customFormat="1" ht="30" customHeight="1" thickBot="1">
      <c r="A82" s="36" t="s">
        <v>25</v>
      </c>
      <c r="B82" s="36"/>
      <c r="F82" s="36"/>
      <c r="H82" s="36" t="s">
        <v>26</v>
      </c>
      <c r="J82" s="39"/>
      <c r="K82" s="36" t="s">
        <v>27</v>
      </c>
    </row>
    <row r="83" spans="1:15" s="37" customFormat="1" ht="30" customHeight="1" thickBot="1">
      <c r="A83" s="36" t="s">
        <v>28</v>
      </c>
      <c r="B83" s="36"/>
      <c r="C83" s="38"/>
    </row>
    <row r="84" spans="1:15" s="37" customFormat="1" ht="30" customHeight="1" thickBot="1">
      <c r="A84" s="36" t="s">
        <v>29</v>
      </c>
      <c r="B84" s="36"/>
      <c r="G84" s="36"/>
      <c r="H84" s="36" t="s">
        <v>26</v>
      </c>
      <c r="J84" s="39"/>
      <c r="K84" s="36" t="s">
        <v>30</v>
      </c>
    </row>
    <row r="85" spans="1:15" s="37" customFormat="1" ht="30" customHeight="1" thickBot="1">
      <c r="A85" s="36" t="s">
        <v>28</v>
      </c>
      <c r="B85" s="36"/>
      <c r="C85" s="38"/>
    </row>
    <row r="86" spans="1:15" s="37" customFormat="1" ht="30" customHeight="1" thickBot="1">
      <c r="A86" s="36" t="s">
        <v>31</v>
      </c>
      <c r="B86" s="36"/>
      <c r="L86" s="36" t="s">
        <v>32</v>
      </c>
      <c r="M86" s="36"/>
      <c r="N86" s="39"/>
    </row>
    <row r="87" spans="1:15" s="37" customFormat="1" ht="30" customHeight="1">
      <c r="A87" s="36" t="s">
        <v>33</v>
      </c>
      <c r="B87" s="36"/>
    </row>
    <row r="88" spans="1:15" s="37" customFormat="1" ht="30" customHeight="1">
      <c r="A88" s="36" t="s">
        <v>34</v>
      </c>
      <c r="B88" s="36"/>
    </row>
    <row r="89" spans="1:15" s="37" customFormat="1" ht="8.25" customHeight="1">
      <c r="A89" s="36"/>
      <c r="B89" s="36"/>
    </row>
    <row r="90" spans="1:15" s="37" customFormat="1" ht="18.75" customHeight="1">
      <c r="A90" s="206" t="s">
        <v>180</v>
      </c>
      <c r="B90" s="36"/>
    </row>
    <row r="91" spans="1:15" s="37" customFormat="1" ht="30" customHeight="1">
      <c r="A91" s="36" t="s">
        <v>35</v>
      </c>
      <c r="B91" s="36"/>
    </row>
    <row r="92" spans="1:15" s="37" customFormat="1" ht="30" customHeight="1">
      <c r="A92" s="36" t="s">
        <v>36</v>
      </c>
      <c r="B92" s="36"/>
      <c r="H92" s="36"/>
    </row>
    <row r="93" spans="1:15" s="37" customFormat="1" ht="30" customHeight="1">
      <c r="A93" s="266" t="s">
        <v>37</v>
      </c>
      <c r="B93" s="266"/>
      <c r="C93" s="266"/>
      <c r="D93" s="266"/>
      <c r="E93" s="266"/>
      <c r="F93" s="266"/>
      <c r="G93" s="266"/>
      <c r="H93" s="266"/>
      <c r="I93" s="266"/>
      <c r="J93" s="266"/>
      <c r="K93" s="266"/>
      <c r="L93" s="266"/>
      <c r="M93" s="266"/>
      <c r="N93" s="266"/>
      <c r="O93" s="266"/>
    </row>
    <row r="94" spans="1:15" s="37" customFormat="1" ht="30" customHeight="1">
      <c r="A94" s="36" t="s">
        <v>181</v>
      </c>
      <c r="B94" s="36"/>
      <c r="C94" s="36"/>
      <c r="D94" s="36"/>
      <c r="E94" s="36"/>
      <c r="F94" s="36"/>
      <c r="G94" s="36"/>
      <c r="H94" s="36"/>
      <c r="I94" s="36"/>
      <c r="J94" s="36"/>
      <c r="K94" s="36"/>
      <c r="L94" s="36"/>
      <c r="M94" s="36"/>
      <c r="N94" s="36"/>
      <c r="O94" s="36"/>
    </row>
    <row r="95" spans="1:15" s="37" customFormat="1" ht="30" customHeight="1">
      <c r="A95" s="36" t="s">
        <v>182</v>
      </c>
      <c r="B95" s="36"/>
      <c r="C95" s="36"/>
      <c r="D95" s="36"/>
      <c r="E95" s="36"/>
      <c r="F95" s="36"/>
      <c r="G95" s="36"/>
      <c r="H95" s="36"/>
      <c r="I95" s="36"/>
      <c r="J95" s="36"/>
      <c r="K95" s="36"/>
      <c r="L95" s="36"/>
      <c r="M95" s="36"/>
      <c r="N95" s="36"/>
      <c r="O95" s="36"/>
    </row>
    <row r="96" spans="1:15" s="37" customFormat="1" ht="30" customHeight="1">
      <c r="A96" s="36" t="s">
        <v>183</v>
      </c>
      <c r="B96" s="36"/>
      <c r="C96" s="36"/>
      <c r="D96" s="36"/>
      <c r="E96" s="36"/>
      <c r="F96" s="36"/>
      <c r="G96" s="36"/>
      <c r="H96" s="36"/>
      <c r="I96" s="36"/>
      <c r="J96" s="36"/>
      <c r="K96" s="36"/>
      <c r="L96" s="36"/>
      <c r="M96" s="36"/>
      <c r="N96" s="36"/>
      <c r="O96" s="36"/>
    </row>
    <row r="97" spans="1:15" s="37" customFormat="1" ht="9.75" customHeight="1">
      <c r="A97" s="36"/>
      <c r="B97" s="36"/>
      <c r="C97" s="36"/>
      <c r="D97" s="36"/>
      <c r="E97" s="36"/>
      <c r="F97" s="36"/>
      <c r="G97" s="36"/>
      <c r="H97" s="36"/>
      <c r="I97" s="36"/>
      <c r="J97" s="36"/>
      <c r="K97" s="36"/>
      <c r="L97" s="36"/>
      <c r="M97" s="36"/>
      <c r="N97" s="36"/>
      <c r="O97" s="36"/>
    </row>
    <row r="98" spans="1:15" s="37" customFormat="1" ht="30" customHeight="1" thickBot="1">
      <c r="A98" s="36" t="s">
        <v>38</v>
      </c>
      <c r="B98" s="36"/>
    </row>
    <row r="99" spans="1:15" s="37" customFormat="1" ht="30" customHeight="1" thickBot="1">
      <c r="A99" s="40" t="s">
        <v>39</v>
      </c>
      <c r="B99" s="267"/>
      <c r="C99" s="268"/>
      <c r="D99" s="268"/>
      <c r="E99" s="268"/>
      <c r="F99" s="268"/>
      <c r="G99" s="268"/>
      <c r="H99" s="268"/>
      <c r="I99" s="268"/>
      <c r="J99" s="268"/>
      <c r="K99" s="268"/>
      <c r="L99" s="268"/>
      <c r="M99" s="269"/>
    </row>
    <row r="100" spans="1:15" s="37" customFormat="1" ht="30" customHeight="1">
      <c r="A100" s="36"/>
      <c r="B100" s="207" t="s">
        <v>40</v>
      </c>
    </row>
    <row r="101" spans="1:15" s="37" customFormat="1" ht="30" customHeight="1" thickBot="1">
      <c r="A101" s="36" t="s">
        <v>184</v>
      </c>
      <c r="B101" s="36"/>
    </row>
    <row r="102" spans="1:15" s="37" customFormat="1" ht="30" customHeight="1" thickBot="1">
      <c r="A102" s="40" t="s">
        <v>39</v>
      </c>
      <c r="B102" s="267"/>
      <c r="C102" s="268"/>
      <c r="D102" s="268"/>
      <c r="E102" s="268"/>
      <c r="F102" s="268"/>
      <c r="G102" s="268"/>
      <c r="H102" s="268"/>
      <c r="I102" s="268"/>
      <c r="J102" s="268"/>
      <c r="K102" s="268"/>
      <c r="L102" s="268"/>
      <c r="M102" s="269"/>
    </row>
    <row r="103" spans="1:15" s="37" customFormat="1" ht="15.75" customHeight="1">
      <c r="A103" s="36"/>
      <c r="B103" s="207"/>
    </row>
    <row r="104" spans="1:15" s="37" customFormat="1" ht="30" customHeight="1">
      <c r="A104" s="206" t="s">
        <v>185</v>
      </c>
      <c r="B104" s="206"/>
    </row>
    <row r="105" spans="1:15" s="37" customFormat="1" ht="30" customHeight="1">
      <c r="A105" s="36" t="s">
        <v>186</v>
      </c>
      <c r="B105" s="36"/>
    </row>
    <row r="106" spans="1:15" s="37" customFormat="1" ht="30" customHeight="1">
      <c r="A106" s="36" t="s">
        <v>187</v>
      </c>
      <c r="B106" s="36"/>
    </row>
    <row r="107" spans="1:15" s="37" customFormat="1" ht="30" customHeight="1">
      <c r="A107" s="266" t="s">
        <v>188</v>
      </c>
      <c r="B107" s="266"/>
      <c r="C107" s="266"/>
      <c r="D107" s="266"/>
      <c r="E107" s="266"/>
      <c r="F107" s="266"/>
      <c r="G107" s="266"/>
      <c r="H107" s="266"/>
      <c r="I107" s="266"/>
      <c r="J107" s="266"/>
      <c r="K107" s="266"/>
      <c r="L107" s="266"/>
      <c r="M107" s="266"/>
      <c r="N107" s="266"/>
      <c r="O107" s="266"/>
    </row>
    <row r="108" spans="1:15" s="37" customFormat="1" ht="30" customHeight="1">
      <c r="A108" s="36" t="s">
        <v>189</v>
      </c>
      <c r="B108" s="36"/>
      <c r="C108" s="36"/>
      <c r="D108" s="36"/>
      <c r="E108" s="36"/>
      <c r="F108" s="36"/>
      <c r="G108" s="36"/>
      <c r="H108" s="36"/>
      <c r="I108" s="36"/>
      <c r="J108" s="36"/>
      <c r="K108" s="36"/>
      <c r="L108" s="36"/>
      <c r="M108" s="36"/>
      <c r="N108" s="36"/>
      <c r="O108" s="36"/>
    </row>
    <row r="109" spans="1:15" s="37" customFormat="1" ht="30" customHeight="1">
      <c r="A109" s="36" t="s">
        <v>190</v>
      </c>
      <c r="B109" s="36"/>
    </row>
    <row r="110" spans="1:15" s="37" customFormat="1" ht="9.75" customHeight="1">
      <c r="A110" s="36" t="s">
        <v>191</v>
      </c>
      <c r="B110" s="36"/>
    </row>
    <row r="111" spans="1:15" s="37" customFormat="1" ht="30" customHeight="1" thickBot="1">
      <c r="A111" s="36" t="s">
        <v>38</v>
      </c>
      <c r="B111" s="36"/>
    </row>
    <row r="112" spans="1:15" s="37" customFormat="1" ht="30" customHeight="1" thickBot="1">
      <c r="A112" s="40" t="s">
        <v>39</v>
      </c>
      <c r="B112" s="267"/>
      <c r="C112" s="268"/>
      <c r="D112" s="268"/>
      <c r="E112" s="268"/>
      <c r="F112" s="268"/>
      <c r="G112" s="268"/>
      <c r="H112" s="268"/>
      <c r="I112" s="268"/>
      <c r="J112" s="268"/>
      <c r="K112" s="268"/>
      <c r="L112" s="268"/>
      <c r="M112" s="269"/>
    </row>
    <row r="113" spans="1:16" s="37" customFormat="1" ht="30" customHeight="1">
      <c r="A113" s="36"/>
      <c r="B113" s="207" t="s">
        <v>40</v>
      </c>
    </row>
    <row r="114" spans="1:16" s="37" customFormat="1" ht="30" customHeight="1" thickBot="1">
      <c r="A114" s="36" t="s">
        <v>184</v>
      </c>
      <c r="B114" s="36"/>
    </row>
    <row r="115" spans="1:16" s="37" customFormat="1" ht="30" customHeight="1" thickBot="1">
      <c r="A115" s="40" t="s">
        <v>39</v>
      </c>
      <c r="B115" s="267"/>
      <c r="C115" s="268"/>
      <c r="D115" s="268"/>
      <c r="E115" s="268"/>
      <c r="F115" s="268"/>
      <c r="G115" s="268"/>
      <c r="H115" s="268"/>
      <c r="I115" s="268"/>
      <c r="J115" s="268"/>
      <c r="K115" s="268"/>
      <c r="L115" s="268"/>
      <c r="M115" s="269"/>
    </row>
    <row r="116" spans="1:16" s="37" customFormat="1" ht="30" customHeight="1">
      <c r="A116" s="36"/>
      <c r="B116" s="41"/>
    </row>
    <row r="117" spans="1:16" s="201" customFormat="1" ht="21" customHeight="1">
      <c r="A117" s="3"/>
      <c r="B117" s="3"/>
      <c r="C117" s="3" t="s">
        <v>41</v>
      </c>
      <c r="D117" s="203"/>
      <c r="E117" s="203"/>
      <c r="F117" s="203"/>
      <c r="G117" s="203"/>
      <c r="H117" s="203"/>
      <c r="I117" s="3"/>
      <c r="J117" s="203"/>
      <c r="K117" s="203"/>
      <c r="L117" s="203"/>
      <c r="M117" s="203"/>
      <c r="N117" s="203"/>
      <c r="O117" s="203"/>
      <c r="P117" s="203"/>
    </row>
    <row r="118" spans="1:16" s="201" customFormat="1" ht="9.9499999999999993" customHeight="1">
      <c r="A118" s="3"/>
      <c r="B118" s="3"/>
      <c r="C118" s="3"/>
      <c r="D118" s="203"/>
      <c r="E118" s="203"/>
      <c r="F118" s="203"/>
      <c r="G118" s="203"/>
      <c r="H118" s="203"/>
      <c r="I118" s="3"/>
      <c r="J118" s="203"/>
      <c r="K118" s="203"/>
      <c r="L118" s="203"/>
      <c r="M118" s="203"/>
      <c r="N118" s="203"/>
      <c r="O118" s="203"/>
      <c r="P118" s="203"/>
    </row>
    <row r="119" spans="1:16" s="44" customFormat="1" ht="21" customHeight="1">
      <c r="A119" s="3"/>
      <c r="B119" s="3"/>
      <c r="C119" s="42" t="s">
        <v>42</v>
      </c>
      <c r="D119" s="43"/>
      <c r="E119" s="42" t="s">
        <v>43</v>
      </c>
      <c r="F119" s="43"/>
      <c r="G119" s="42" t="s">
        <v>44</v>
      </c>
      <c r="H119" s="43"/>
      <c r="I119" s="42" t="s">
        <v>19</v>
      </c>
      <c r="J119" s="42"/>
      <c r="K119" s="42"/>
      <c r="L119" s="42"/>
      <c r="M119" s="42"/>
      <c r="N119" s="42"/>
      <c r="O119" s="3"/>
      <c r="P119" s="3"/>
    </row>
    <row r="120" spans="1:16" s="201" customFormat="1" ht="9.9499999999999993" customHeight="1">
      <c r="A120" s="203"/>
      <c r="B120" s="203"/>
      <c r="C120" s="45"/>
      <c r="D120" s="45"/>
      <c r="E120" s="45"/>
      <c r="F120" s="45"/>
      <c r="G120" s="45"/>
      <c r="H120" s="45"/>
      <c r="I120" s="45"/>
      <c r="J120" s="45"/>
      <c r="K120" s="45"/>
      <c r="L120" s="45"/>
      <c r="M120" s="45"/>
      <c r="N120" s="45"/>
      <c r="O120" s="203"/>
      <c r="P120" s="203"/>
    </row>
    <row r="121" spans="1:16" s="201" customFormat="1" ht="21" customHeight="1">
      <c r="A121" s="203"/>
      <c r="B121" s="203"/>
      <c r="C121" s="46" t="s">
        <v>45</v>
      </c>
      <c r="D121" s="47"/>
      <c r="E121" s="47"/>
      <c r="F121" s="48"/>
      <c r="G121" s="48"/>
      <c r="H121" s="48"/>
      <c r="I121" s="48"/>
      <c r="J121" s="48"/>
      <c r="K121" s="48"/>
      <c r="L121" s="48"/>
      <c r="M121" s="48"/>
      <c r="N121" s="47"/>
      <c r="O121" s="203"/>
      <c r="P121" s="203"/>
    </row>
    <row r="122" spans="1:16" s="201" customFormat="1" ht="9.9499999999999993" customHeight="1">
      <c r="A122" s="203"/>
      <c r="B122" s="203"/>
      <c r="C122" s="46"/>
      <c r="D122" s="47"/>
      <c r="E122" s="47"/>
      <c r="F122" s="47"/>
      <c r="G122" s="47"/>
      <c r="H122" s="49"/>
      <c r="I122" s="47"/>
      <c r="J122" s="47"/>
      <c r="K122" s="47"/>
      <c r="L122" s="47"/>
      <c r="M122" s="47"/>
      <c r="N122" s="47"/>
      <c r="O122" s="203"/>
      <c r="P122" s="203"/>
    </row>
    <row r="123" spans="1:16" s="201" customFormat="1" ht="21" customHeight="1">
      <c r="A123" s="203"/>
      <c r="B123" s="203"/>
      <c r="C123" s="46" t="s">
        <v>46</v>
      </c>
      <c r="D123" s="50"/>
      <c r="E123" s="50"/>
      <c r="F123" s="51"/>
      <c r="G123" s="51"/>
      <c r="H123" s="51"/>
      <c r="I123" s="51"/>
      <c r="J123" s="51"/>
      <c r="K123" s="51"/>
      <c r="L123" s="51"/>
      <c r="M123" s="52" t="s">
        <v>47</v>
      </c>
      <c r="N123" s="50"/>
      <c r="O123" s="203"/>
      <c r="P123" s="203"/>
    </row>
    <row r="124" spans="1:16" ht="18" customHeight="1">
      <c r="A124" s="53"/>
      <c r="B124" s="7"/>
      <c r="C124" s="54"/>
      <c r="D124" s="54"/>
      <c r="E124" s="54"/>
      <c r="F124" s="54"/>
      <c r="G124" s="54"/>
      <c r="H124" s="55"/>
      <c r="I124" s="54"/>
      <c r="J124" s="54"/>
      <c r="K124" s="54"/>
      <c r="L124" s="54"/>
      <c r="M124" s="54"/>
      <c r="N124" s="54"/>
      <c r="O124" s="54"/>
      <c r="P124" s="54"/>
    </row>
    <row r="125" spans="1:16" ht="18" customHeight="1">
      <c r="A125" s="56" t="s">
        <v>48</v>
      </c>
      <c r="B125" s="57"/>
      <c r="C125" s="55"/>
      <c r="D125" s="55"/>
      <c r="E125" s="55"/>
      <c r="F125" s="55"/>
      <c r="G125" s="55"/>
      <c r="H125" s="58"/>
      <c r="I125" s="55"/>
      <c r="J125" s="55"/>
      <c r="K125" s="55"/>
      <c r="L125" s="55"/>
      <c r="M125" s="55"/>
      <c r="N125" s="59"/>
      <c r="O125" s="203"/>
      <c r="P125" s="7"/>
    </row>
    <row r="126" spans="1:16" ht="39.75" customHeight="1">
      <c r="A126" s="276" t="s">
        <v>49</v>
      </c>
      <c r="B126" s="277"/>
      <c r="C126" s="277"/>
      <c r="D126" s="277"/>
      <c r="E126" s="277"/>
      <c r="F126" s="277"/>
      <c r="G126" s="277"/>
      <c r="H126" s="277"/>
      <c r="I126" s="277"/>
      <c r="J126" s="277"/>
      <c r="K126" s="277"/>
      <c r="L126" s="277"/>
      <c r="M126" s="277"/>
      <c r="N126" s="277"/>
      <c r="O126" s="277"/>
      <c r="P126" s="277"/>
    </row>
    <row r="127" spans="1:16" ht="38.25" customHeight="1">
      <c r="A127" s="276" t="s">
        <v>50</v>
      </c>
      <c r="B127" s="277"/>
      <c r="C127" s="277"/>
      <c r="D127" s="277"/>
      <c r="E127" s="277"/>
      <c r="F127" s="277"/>
      <c r="G127" s="277"/>
      <c r="H127" s="277"/>
      <c r="I127" s="277"/>
      <c r="J127" s="277"/>
      <c r="K127" s="277"/>
      <c r="L127" s="277"/>
      <c r="M127" s="277"/>
      <c r="N127" s="277"/>
      <c r="O127" s="277"/>
      <c r="P127" s="277"/>
    </row>
    <row r="128" spans="1:16" ht="18" customHeight="1">
      <c r="A128" s="276" t="s">
        <v>51</v>
      </c>
      <c r="B128" s="277"/>
      <c r="C128" s="277"/>
      <c r="D128" s="277"/>
      <c r="E128" s="277"/>
      <c r="F128" s="277"/>
      <c r="G128" s="277"/>
      <c r="H128" s="277"/>
      <c r="I128" s="277"/>
      <c r="J128" s="277"/>
      <c r="K128" s="277"/>
      <c r="L128" s="277"/>
      <c r="M128" s="277"/>
      <c r="N128" s="277"/>
      <c r="O128" s="277"/>
      <c r="P128" s="277"/>
    </row>
    <row r="129" spans="1:16" ht="18" customHeight="1">
      <c r="A129" s="276" t="s">
        <v>52</v>
      </c>
      <c r="B129" s="277"/>
      <c r="C129" s="277"/>
      <c r="D129" s="277"/>
      <c r="E129" s="277"/>
      <c r="F129" s="277"/>
      <c r="G129" s="277"/>
      <c r="H129" s="277"/>
      <c r="I129" s="277"/>
      <c r="J129" s="277"/>
      <c r="K129" s="277"/>
      <c r="L129" s="277"/>
      <c r="M129" s="277"/>
      <c r="N129" s="277"/>
      <c r="O129" s="277"/>
      <c r="P129" s="277"/>
    </row>
    <row r="130" spans="1:16" ht="18" customHeight="1">
      <c r="A130" s="200"/>
      <c r="B130" s="200"/>
      <c r="C130" s="200"/>
      <c r="D130" s="270"/>
      <c r="E130" s="270"/>
      <c r="F130" s="200"/>
      <c r="G130" s="200"/>
      <c r="H130" s="200"/>
      <c r="I130" s="200"/>
      <c r="J130" s="200"/>
      <c r="K130" s="200"/>
      <c r="L130" s="200"/>
      <c r="M130" s="200"/>
      <c r="N130" s="200"/>
      <c r="O130" s="201"/>
    </row>
    <row r="131" spans="1:16" s="201" customFormat="1" ht="21" customHeight="1">
      <c r="D131" s="271"/>
      <c r="E131" s="271"/>
      <c r="L131" s="60" t="s">
        <v>53</v>
      </c>
    </row>
    <row r="132" spans="1:16" s="201" customFormat="1" ht="21" customHeight="1">
      <c r="D132" s="271"/>
      <c r="E132" s="271"/>
    </row>
    <row r="133" spans="1:16" s="201" customFormat="1" ht="21" customHeight="1">
      <c r="D133" s="271"/>
      <c r="E133" s="271"/>
      <c r="L133" s="272" t="s">
        <v>174</v>
      </c>
      <c r="M133" s="272"/>
      <c r="N133" s="272"/>
    </row>
    <row r="134" spans="1:16" s="201" customFormat="1" ht="21" customHeight="1"/>
    <row r="135" spans="1:16" s="201" customFormat="1" ht="21" customHeight="1"/>
    <row r="136" spans="1:16" s="201" customFormat="1" ht="21" customHeight="1">
      <c r="A136" s="201" t="s">
        <v>54</v>
      </c>
    </row>
    <row r="137" spans="1:16" s="201" customFormat="1" ht="21" customHeight="1"/>
    <row r="138" spans="1:16" s="201" customFormat="1" ht="21" customHeight="1"/>
    <row r="139" spans="1:16" s="201" customFormat="1" ht="21" customHeight="1" thickBot="1">
      <c r="A139" s="201" t="s">
        <v>55</v>
      </c>
    </row>
    <row r="140" spans="1:16" s="201" customFormat="1" ht="21" customHeight="1">
      <c r="A140" s="201" t="s">
        <v>56</v>
      </c>
      <c r="L140" s="273" t="s">
        <v>57</v>
      </c>
      <c r="M140" s="274"/>
    </row>
    <row r="141" spans="1:16" s="201" customFormat="1" ht="21" customHeight="1" thickBot="1">
      <c r="A141" s="201" t="s">
        <v>58</v>
      </c>
      <c r="L141" s="273"/>
      <c r="M141" s="275"/>
    </row>
    <row r="142" spans="1:16" s="201" customFormat="1" ht="21" customHeight="1"/>
    <row r="143" spans="1:16" s="201" customFormat="1" ht="21" customHeight="1"/>
    <row r="144" spans="1:16" s="201" customFormat="1" ht="21" customHeight="1"/>
    <row r="145" spans="4:15" s="201" customFormat="1" ht="21" customHeight="1">
      <c r="J145" s="202" t="s">
        <v>59</v>
      </c>
      <c r="K145" s="202"/>
      <c r="L145" s="202"/>
      <c r="M145" s="202"/>
      <c r="N145" s="202"/>
    </row>
    <row r="146" spans="4:15" s="201" customFormat="1" ht="21" customHeight="1">
      <c r="J146" s="202" t="s">
        <v>60</v>
      </c>
      <c r="K146" s="202"/>
      <c r="L146" s="202"/>
      <c r="M146" s="202"/>
      <c r="N146" s="202"/>
    </row>
    <row r="147" spans="4:15" s="201" customFormat="1" ht="21" customHeight="1">
      <c r="J147" s="202" t="s">
        <v>61</v>
      </c>
      <c r="K147" s="202"/>
      <c r="L147" s="202"/>
      <c r="M147" s="202"/>
      <c r="N147" s="202" t="s">
        <v>62</v>
      </c>
    </row>
    <row r="148" spans="4:15" s="201" customFormat="1" ht="21" customHeight="1">
      <c r="J148" s="202" t="s">
        <v>63</v>
      </c>
      <c r="K148" s="202"/>
      <c r="L148" s="202"/>
      <c r="M148" s="202"/>
      <c r="N148" s="202"/>
    </row>
    <row r="149" spans="4:15" s="61" customFormat="1" ht="21" customHeight="1"/>
    <row r="150" spans="4:15" s="61" customFormat="1" ht="21" customHeight="1"/>
    <row r="151" spans="4:15" ht="18" customHeight="1">
      <c r="D151" s="265"/>
      <c r="E151" s="265"/>
      <c r="O151" s="201"/>
    </row>
  </sheetData>
  <mergeCells count="129">
    <mergeCell ref="A10:B10"/>
    <mergeCell ref="J11:K11"/>
    <mergeCell ref="L11:L12"/>
    <mergeCell ref="M11:M12"/>
    <mergeCell ref="N11:P11"/>
    <mergeCell ref="J12:K12"/>
    <mergeCell ref="N12:P12"/>
    <mergeCell ref="B1:J1"/>
    <mergeCell ref="J6:K7"/>
    <mergeCell ref="L6:L7"/>
    <mergeCell ref="M6:M7"/>
    <mergeCell ref="N6:P7"/>
    <mergeCell ref="N8:P8"/>
    <mergeCell ref="A9:B9"/>
    <mergeCell ref="N13:P13"/>
    <mergeCell ref="N14:P14"/>
    <mergeCell ref="N15:P15"/>
    <mergeCell ref="A17:B17"/>
    <mergeCell ref="J18:K18"/>
    <mergeCell ref="L18:L19"/>
    <mergeCell ref="M18:M19"/>
    <mergeCell ref="N18:P18"/>
    <mergeCell ref="J19:K19"/>
    <mergeCell ref="N19:P19"/>
    <mergeCell ref="A16:B16"/>
    <mergeCell ref="N20:P20"/>
    <mergeCell ref="N21:P21"/>
    <mergeCell ref="N22:P22"/>
    <mergeCell ref="A24:B24"/>
    <mergeCell ref="J25:K25"/>
    <mergeCell ref="L25:L26"/>
    <mergeCell ref="M25:M26"/>
    <mergeCell ref="N25:P25"/>
    <mergeCell ref="J26:K26"/>
    <mergeCell ref="N26:P26"/>
    <mergeCell ref="A23:B23"/>
    <mergeCell ref="N27:P27"/>
    <mergeCell ref="N28:P28"/>
    <mergeCell ref="N29:P29"/>
    <mergeCell ref="A31:B31"/>
    <mergeCell ref="J32:K32"/>
    <mergeCell ref="L32:L33"/>
    <mergeCell ref="M32:M33"/>
    <mergeCell ref="N32:P32"/>
    <mergeCell ref="J33:K33"/>
    <mergeCell ref="N33:P33"/>
    <mergeCell ref="A30:B30"/>
    <mergeCell ref="N34:P34"/>
    <mergeCell ref="N35:P35"/>
    <mergeCell ref="N36:P36"/>
    <mergeCell ref="A38:B38"/>
    <mergeCell ref="J39:K39"/>
    <mergeCell ref="L39:L40"/>
    <mergeCell ref="M39:M40"/>
    <mergeCell ref="N39:P39"/>
    <mergeCell ref="J40:K40"/>
    <mergeCell ref="N40:P40"/>
    <mergeCell ref="A37:B37"/>
    <mergeCell ref="N41:P41"/>
    <mergeCell ref="N42:P42"/>
    <mergeCell ref="N43:P43"/>
    <mergeCell ref="A45:B45"/>
    <mergeCell ref="J46:K46"/>
    <mergeCell ref="L46:L47"/>
    <mergeCell ref="M46:M47"/>
    <mergeCell ref="N46:P46"/>
    <mergeCell ref="J47:K47"/>
    <mergeCell ref="N47:P47"/>
    <mergeCell ref="A44:B44"/>
    <mergeCell ref="N48:P48"/>
    <mergeCell ref="N49:P49"/>
    <mergeCell ref="N50:P50"/>
    <mergeCell ref="A52:B52"/>
    <mergeCell ref="J53:K53"/>
    <mergeCell ref="L53:L54"/>
    <mergeCell ref="M53:M54"/>
    <mergeCell ref="N53:P53"/>
    <mergeCell ref="J54:K54"/>
    <mergeCell ref="N54:P54"/>
    <mergeCell ref="A51:B51"/>
    <mergeCell ref="C77:G77"/>
    <mergeCell ref="C78:G78"/>
    <mergeCell ref="N64:P64"/>
    <mergeCell ref="A65:B65"/>
    <mergeCell ref="A66:B66"/>
    <mergeCell ref="J67:K67"/>
    <mergeCell ref="L67:L68"/>
    <mergeCell ref="M67:M68"/>
    <mergeCell ref="N67:P67"/>
    <mergeCell ref="J68:K68"/>
    <mergeCell ref="N62:P62"/>
    <mergeCell ref="N63:P63"/>
    <mergeCell ref="B72:J72"/>
    <mergeCell ref="C75:G75"/>
    <mergeCell ref="J75:L75"/>
    <mergeCell ref="C76:G76"/>
    <mergeCell ref="J76:L76"/>
    <mergeCell ref="N68:P68"/>
    <mergeCell ref="N69:P69"/>
    <mergeCell ref="N70:P70"/>
    <mergeCell ref="D151:E151"/>
    <mergeCell ref="A93:O93"/>
    <mergeCell ref="B99:M99"/>
    <mergeCell ref="B102:M102"/>
    <mergeCell ref="A107:O107"/>
    <mergeCell ref="B112:M112"/>
    <mergeCell ref="B115:M115"/>
    <mergeCell ref="D130:E130"/>
    <mergeCell ref="D131:E131"/>
    <mergeCell ref="D132:E132"/>
    <mergeCell ref="D133:E133"/>
    <mergeCell ref="L133:N133"/>
    <mergeCell ref="L140:L141"/>
    <mergeCell ref="M140:M141"/>
    <mergeCell ref="A126:P126"/>
    <mergeCell ref="A127:P127"/>
    <mergeCell ref="A128:P128"/>
    <mergeCell ref="A129:P129"/>
    <mergeCell ref="N55:P55"/>
    <mergeCell ref="N56:P56"/>
    <mergeCell ref="N57:P57"/>
    <mergeCell ref="A59:B59"/>
    <mergeCell ref="J60:K60"/>
    <mergeCell ref="L60:L61"/>
    <mergeCell ref="M60:M61"/>
    <mergeCell ref="N60:P60"/>
    <mergeCell ref="J61:K61"/>
    <mergeCell ref="N61:P61"/>
    <mergeCell ref="A58:B58"/>
  </mergeCells>
  <phoneticPr fontId="3"/>
  <dataValidations count="1">
    <dataValidation type="list" allowBlank="1" showInputMessage="1" showErrorMessage="1" sqref="C9:I9 C16:I16 C23:I23 C30:I30 C37:I37 C44:I44 C51:I51 C58:I58 C65:F65" xr:uid="{75466515-D8C8-4E3E-9914-5E24F20265A0}">
      <formula1>"○,　"</formula1>
    </dataValidation>
  </dataValidations>
  <printOptions horizontalCentered="1"/>
  <pageMargins left="0.78740157480314965" right="0.39370078740157483" top="0.39370078740157483" bottom="0.39370078740157483" header="0.31496062992125984" footer="0.31496062992125984"/>
  <pageSetup paperSize="9" scale="51" orientation="portrait" r:id="rId1"/>
  <rowBreaks count="2" manualBreakCount="2">
    <brk id="70" max="15" man="1"/>
    <brk id="129" max="15"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5ECB9-FE82-437C-A3C7-759A9D7FB1B2}">
  <sheetPr>
    <tabColor rgb="FFFFFF99"/>
  </sheetPr>
  <dimension ref="A1:AW46"/>
  <sheetViews>
    <sheetView view="pageBreakPreview" topLeftCell="A10" zoomScale="85" zoomScaleNormal="100" zoomScaleSheetLayoutView="85" workbookViewId="0">
      <selection activeCell="AF32" sqref="AF32:AK39"/>
    </sheetView>
  </sheetViews>
  <sheetFormatPr defaultColWidth="5.625" defaultRowHeight="21" customHeight="1"/>
  <cols>
    <col min="1" max="22" width="2.625" style="77" customWidth="1"/>
    <col min="23" max="31" width="2.625" style="115" customWidth="1"/>
    <col min="32" max="42" width="2.625" style="77" customWidth="1"/>
    <col min="43" max="16384" width="5.625" style="77"/>
  </cols>
  <sheetData>
    <row r="1" spans="1:43" s="238" customFormat="1" ht="19.5" customHeight="1">
      <c r="A1" s="30"/>
      <c r="B1" s="30"/>
      <c r="C1" s="30"/>
      <c r="D1" s="30"/>
      <c r="E1" s="30"/>
      <c r="F1" s="30"/>
      <c r="G1" s="30"/>
      <c r="H1" s="30"/>
      <c r="I1" s="30"/>
      <c r="J1" s="30"/>
      <c r="K1" s="30"/>
      <c r="L1" s="30"/>
      <c r="M1" s="30"/>
      <c r="N1" s="30"/>
      <c r="O1" s="30"/>
      <c r="P1" s="30"/>
      <c r="Q1" s="30"/>
      <c r="R1" s="30"/>
      <c r="S1" s="30"/>
      <c r="T1" s="30"/>
      <c r="U1" s="62"/>
      <c r="V1" s="62"/>
      <c r="W1" s="62"/>
      <c r="X1" s="62"/>
      <c r="Y1" s="62"/>
      <c r="Z1" s="30"/>
      <c r="AA1" s="30"/>
      <c r="AB1" s="30"/>
      <c r="AC1" s="30"/>
      <c r="AD1" s="30"/>
      <c r="AE1" s="30"/>
      <c r="AF1" s="30"/>
      <c r="AG1" s="30"/>
      <c r="AH1" s="63"/>
      <c r="AI1" s="240"/>
      <c r="AJ1" s="240"/>
      <c r="AK1" s="240"/>
      <c r="AL1" s="63"/>
      <c r="AM1" s="63"/>
      <c r="AN1" s="63"/>
      <c r="AO1" s="63"/>
      <c r="AP1" s="63" t="s">
        <v>64</v>
      </c>
    </row>
    <row r="2" spans="1:43" s="238" customFormat="1" ht="19.5" customHeight="1">
      <c r="A2" s="64" t="s">
        <v>65</v>
      </c>
      <c r="B2" s="64"/>
      <c r="C2" s="64"/>
      <c r="D2" s="64"/>
      <c r="E2" s="64"/>
      <c r="F2" s="64"/>
      <c r="G2" s="240"/>
      <c r="H2" s="240"/>
      <c r="I2" s="240"/>
      <c r="J2" s="240"/>
      <c r="K2" s="240"/>
      <c r="L2" s="240"/>
      <c r="M2" s="240"/>
      <c r="N2" s="240"/>
      <c r="O2" s="240"/>
      <c r="P2" s="240"/>
      <c r="Q2" s="240"/>
      <c r="R2" s="240"/>
      <c r="S2" s="240"/>
      <c r="T2" s="240"/>
      <c r="U2" s="62"/>
      <c r="V2" s="30"/>
      <c r="W2" s="30"/>
      <c r="X2" s="30"/>
      <c r="Y2" s="30"/>
      <c r="Z2" s="240"/>
      <c r="AA2" s="240"/>
      <c r="AB2" s="240"/>
      <c r="AC2" s="240"/>
      <c r="AD2" s="240"/>
      <c r="AE2" s="240"/>
      <c r="AF2" s="240"/>
      <c r="AG2" s="240"/>
      <c r="AH2" s="240"/>
      <c r="AI2" s="240"/>
      <c r="AJ2" s="240"/>
      <c r="AK2" s="240"/>
      <c r="AL2" s="240"/>
      <c r="AM2" s="240"/>
      <c r="AN2" s="240"/>
      <c r="AO2" s="240"/>
      <c r="AP2" s="240"/>
    </row>
    <row r="3" spans="1:43" s="238" customFormat="1" ht="19.5" customHeight="1">
      <c r="A3" s="64"/>
      <c r="B3" s="64"/>
      <c r="C3" s="64"/>
      <c r="D3" s="64"/>
      <c r="E3" s="64"/>
      <c r="F3" s="64"/>
      <c r="G3" s="240"/>
      <c r="H3" s="240"/>
      <c r="I3" s="240"/>
      <c r="J3" s="240"/>
      <c r="K3" s="240"/>
      <c r="L3" s="240"/>
      <c r="M3" s="240"/>
      <c r="N3" s="240"/>
      <c r="O3" s="240"/>
      <c r="P3" s="240"/>
      <c r="Q3" s="240"/>
      <c r="R3" s="240"/>
      <c r="S3" s="240"/>
      <c r="T3" s="240"/>
      <c r="U3" s="50"/>
      <c r="V3" s="50"/>
      <c r="W3" s="50"/>
      <c r="X3" s="50"/>
      <c r="Y3" s="50"/>
      <c r="AA3" s="65"/>
      <c r="AB3" s="65"/>
      <c r="AC3" s="65"/>
      <c r="AD3" s="50"/>
      <c r="AE3" s="50"/>
      <c r="AF3" s="350" t="s">
        <v>42</v>
      </c>
      <c r="AG3" s="350"/>
      <c r="AH3" s="351"/>
      <c r="AI3" s="351"/>
      <c r="AJ3" s="66" t="s">
        <v>43</v>
      </c>
      <c r="AK3" s="351"/>
      <c r="AL3" s="351"/>
      <c r="AM3" s="66" t="s">
        <v>44</v>
      </c>
      <c r="AN3" s="351"/>
      <c r="AO3" s="351"/>
      <c r="AP3" s="66" t="s">
        <v>19</v>
      </c>
    </row>
    <row r="4" spans="1:43" s="238" customFormat="1" ht="19.5" customHeight="1">
      <c r="A4" s="240"/>
      <c r="B4" s="240"/>
      <c r="C4" s="240"/>
      <c r="D4" s="240"/>
      <c r="E4" s="240"/>
      <c r="F4" s="240"/>
      <c r="G4" s="240"/>
      <c r="H4" s="240"/>
      <c r="I4" s="240"/>
      <c r="J4" s="240"/>
      <c r="K4" s="240"/>
      <c r="L4" s="240"/>
      <c r="M4" s="240"/>
      <c r="N4" s="240"/>
      <c r="O4" s="240"/>
      <c r="P4" s="240"/>
      <c r="Q4" s="240"/>
      <c r="R4" s="240"/>
      <c r="S4" s="240"/>
      <c r="T4" s="240"/>
      <c r="U4" s="50"/>
      <c r="V4" s="50"/>
      <c r="W4" s="50"/>
      <c r="X4" s="50"/>
      <c r="Y4" s="50"/>
      <c r="Z4" s="50"/>
      <c r="AA4" s="50"/>
      <c r="AB4" s="50"/>
      <c r="AC4" s="50"/>
      <c r="AD4" s="50"/>
      <c r="AE4" s="50"/>
      <c r="AF4" s="50"/>
      <c r="AG4" s="50"/>
      <c r="AH4" s="50"/>
      <c r="AI4" s="50"/>
      <c r="AJ4" s="50"/>
      <c r="AK4" s="50"/>
      <c r="AL4" s="50"/>
      <c r="AM4" s="50"/>
      <c r="AN4" s="50"/>
      <c r="AO4" s="50"/>
      <c r="AP4" s="50"/>
    </row>
    <row r="5" spans="1:43" s="238" customFormat="1" ht="19.5" customHeight="1">
      <c r="A5" s="240"/>
      <c r="B5" s="240"/>
      <c r="C5" s="240"/>
      <c r="D5" s="240"/>
      <c r="E5" s="240"/>
      <c r="F5" s="240"/>
      <c r="G5" s="240"/>
      <c r="H5" s="240"/>
      <c r="I5" s="240"/>
      <c r="J5" s="240"/>
      <c r="K5" s="240"/>
      <c r="L5" s="240"/>
      <c r="M5" s="240"/>
      <c r="N5" s="240"/>
      <c r="O5" s="240"/>
      <c r="P5" s="240"/>
      <c r="Q5" s="240"/>
      <c r="R5" s="240"/>
      <c r="S5" s="240"/>
      <c r="T5" s="240"/>
      <c r="U5" s="240"/>
      <c r="V5" s="240"/>
      <c r="W5" s="240"/>
      <c r="X5" s="67" t="s">
        <v>66</v>
      </c>
      <c r="Y5" s="68"/>
      <c r="Z5" s="68"/>
      <c r="AA5" s="68"/>
      <c r="AB5" s="68"/>
      <c r="AC5" s="69"/>
      <c r="AD5" s="70" t="s">
        <v>67</v>
      </c>
      <c r="AE5" s="352"/>
      <c r="AF5" s="352"/>
      <c r="AG5" s="352"/>
      <c r="AH5" s="71" t="s">
        <v>68</v>
      </c>
      <c r="AI5" s="352"/>
      <c r="AJ5" s="352"/>
      <c r="AK5" s="352"/>
      <c r="AL5" s="352"/>
      <c r="AM5" s="72"/>
      <c r="AN5" s="72"/>
      <c r="AO5" s="72"/>
      <c r="AP5" s="72"/>
      <c r="AQ5" s="73"/>
    </row>
    <row r="6" spans="1:43" s="238" customFormat="1" ht="19.5" customHeight="1">
      <c r="A6" s="240"/>
      <c r="B6" s="240"/>
      <c r="C6" s="240"/>
      <c r="D6" s="240"/>
      <c r="E6" s="240"/>
      <c r="F6" s="240"/>
      <c r="G6" s="240"/>
      <c r="H6" s="240"/>
      <c r="I6" s="240"/>
      <c r="J6" s="240"/>
      <c r="K6" s="240"/>
      <c r="L6" s="240"/>
      <c r="M6" s="240"/>
      <c r="N6" s="240"/>
      <c r="O6" s="240"/>
      <c r="P6" s="240"/>
      <c r="Q6" s="240"/>
      <c r="R6" s="240"/>
      <c r="S6" s="240"/>
      <c r="T6" s="240"/>
      <c r="U6" s="240"/>
      <c r="V6" s="240"/>
      <c r="W6" s="240"/>
      <c r="X6" s="67" t="s">
        <v>59</v>
      </c>
      <c r="Y6" s="68"/>
      <c r="Z6" s="68"/>
      <c r="AA6" s="68"/>
      <c r="AB6" s="68"/>
      <c r="AC6" s="67"/>
      <c r="AD6" s="347"/>
      <c r="AE6" s="347"/>
      <c r="AF6" s="347"/>
      <c r="AG6" s="347"/>
      <c r="AH6" s="347"/>
      <c r="AI6" s="347"/>
      <c r="AJ6" s="347"/>
      <c r="AK6" s="347"/>
      <c r="AL6" s="347"/>
      <c r="AM6" s="347"/>
      <c r="AN6" s="347"/>
      <c r="AO6" s="347"/>
      <c r="AP6" s="347"/>
      <c r="AQ6" s="73"/>
    </row>
    <row r="7" spans="1:43" s="238" customFormat="1" ht="19.5" customHeight="1">
      <c r="A7" s="240"/>
      <c r="B7" s="240"/>
      <c r="C7" s="240"/>
      <c r="D7" s="240"/>
      <c r="E7" s="240"/>
      <c r="F7" s="240"/>
      <c r="G7" s="240"/>
      <c r="H7" s="240"/>
      <c r="I7" s="240"/>
      <c r="J7" s="240"/>
      <c r="K7" s="240"/>
      <c r="L7" s="240"/>
      <c r="M7" s="240"/>
      <c r="N7" s="240"/>
      <c r="O7" s="240"/>
      <c r="P7" s="240"/>
      <c r="Q7" s="240"/>
      <c r="R7" s="240"/>
      <c r="S7" s="240"/>
      <c r="T7" s="240"/>
      <c r="U7" s="240"/>
      <c r="V7" s="240"/>
      <c r="W7" s="240"/>
      <c r="X7" s="67" t="s">
        <v>69</v>
      </c>
      <c r="Y7" s="68"/>
      <c r="Z7" s="68"/>
      <c r="AA7" s="68"/>
      <c r="AB7" s="68"/>
      <c r="AC7" s="74"/>
      <c r="AD7" s="347"/>
      <c r="AE7" s="347"/>
      <c r="AF7" s="347"/>
      <c r="AG7" s="347"/>
      <c r="AH7" s="347"/>
      <c r="AI7" s="347"/>
      <c r="AJ7" s="347"/>
      <c r="AK7" s="347"/>
      <c r="AL7" s="347"/>
      <c r="AM7" s="347"/>
      <c r="AN7" s="347"/>
      <c r="AO7" s="347"/>
      <c r="AP7" s="347"/>
      <c r="AQ7" s="73"/>
    </row>
    <row r="8" spans="1:43" s="238" customFormat="1" ht="19.5" customHeight="1">
      <c r="A8" s="240"/>
      <c r="B8" s="240"/>
      <c r="C8" s="240"/>
      <c r="D8" s="240"/>
      <c r="E8" s="240"/>
      <c r="F8" s="240"/>
      <c r="G8" s="240"/>
      <c r="H8" s="240"/>
      <c r="I8" s="240"/>
      <c r="J8" s="240"/>
      <c r="K8" s="240"/>
      <c r="L8" s="240"/>
      <c r="M8" s="240"/>
      <c r="N8" s="240"/>
      <c r="O8" s="240"/>
      <c r="P8" s="240"/>
      <c r="Q8" s="240"/>
      <c r="R8" s="240"/>
      <c r="S8" s="240"/>
      <c r="T8" s="240"/>
      <c r="U8" s="240"/>
      <c r="V8" s="240"/>
      <c r="W8" s="240"/>
      <c r="X8" s="67" t="s">
        <v>70</v>
      </c>
      <c r="Y8" s="68"/>
      <c r="Z8" s="68"/>
      <c r="AA8" s="68"/>
      <c r="AB8" s="68"/>
      <c r="AC8" s="67"/>
      <c r="AD8" s="347"/>
      <c r="AE8" s="347"/>
      <c r="AF8" s="347"/>
      <c r="AG8" s="347"/>
      <c r="AH8" s="347"/>
      <c r="AI8" s="347"/>
      <c r="AJ8" s="347"/>
      <c r="AK8" s="347"/>
      <c r="AL8" s="347"/>
      <c r="AM8" s="347"/>
      <c r="AN8" s="347"/>
      <c r="AO8" s="347"/>
      <c r="AP8" s="75" t="s">
        <v>47</v>
      </c>
      <c r="AQ8" s="73"/>
    </row>
    <row r="9" spans="1:43" s="238" customFormat="1" ht="19.5" customHeight="1">
      <c r="A9" s="240"/>
      <c r="B9" s="240"/>
      <c r="C9" s="240"/>
      <c r="D9" s="240"/>
      <c r="E9" s="240"/>
      <c r="F9" s="240"/>
      <c r="G9" s="240"/>
      <c r="H9" s="240"/>
      <c r="I9" s="240"/>
      <c r="J9" s="240"/>
      <c r="K9" s="240"/>
      <c r="L9" s="240"/>
      <c r="M9" s="240"/>
      <c r="N9" s="240"/>
      <c r="O9" s="240"/>
      <c r="P9" s="240"/>
      <c r="Q9" s="240"/>
      <c r="R9" s="240"/>
      <c r="S9" s="240"/>
      <c r="T9" s="240"/>
      <c r="U9" s="240"/>
      <c r="V9" s="240"/>
      <c r="W9" s="240"/>
      <c r="X9" s="50"/>
      <c r="Y9" s="50"/>
      <c r="Z9" s="50"/>
      <c r="AA9" s="50"/>
      <c r="AB9" s="50"/>
      <c r="AC9" s="50"/>
      <c r="AD9" s="76"/>
      <c r="AE9" s="76"/>
      <c r="AF9" s="76"/>
      <c r="AG9" s="76"/>
      <c r="AH9" s="76"/>
      <c r="AI9" s="76"/>
      <c r="AJ9" s="76"/>
      <c r="AK9" s="76"/>
      <c r="AL9" s="76"/>
      <c r="AM9" s="76"/>
      <c r="AN9" s="76"/>
      <c r="AO9" s="76"/>
      <c r="AP9" s="76"/>
    </row>
    <row r="10" spans="1:43" s="238" customFormat="1" ht="19.5" customHeight="1">
      <c r="A10" s="240"/>
      <c r="B10" s="240"/>
      <c r="C10" s="240"/>
      <c r="D10" s="240"/>
      <c r="E10" s="240"/>
      <c r="F10" s="240"/>
      <c r="G10" s="240"/>
      <c r="H10" s="240"/>
      <c r="I10" s="240"/>
      <c r="J10" s="240"/>
      <c r="K10" s="240"/>
      <c r="L10" s="240"/>
      <c r="M10" s="240"/>
      <c r="N10" s="240"/>
      <c r="O10" s="240"/>
      <c r="P10" s="240"/>
      <c r="Q10" s="240"/>
      <c r="R10" s="240"/>
      <c r="S10" s="240"/>
      <c r="T10" s="240"/>
      <c r="U10" s="240"/>
      <c r="V10" s="240"/>
      <c r="W10" s="240"/>
      <c r="X10" s="67" t="s">
        <v>71</v>
      </c>
      <c r="Y10" s="68"/>
      <c r="Z10" s="68"/>
      <c r="AA10" s="68"/>
      <c r="AB10" s="68"/>
      <c r="AC10" s="67"/>
      <c r="AD10" s="348"/>
      <c r="AE10" s="348"/>
      <c r="AF10" s="348"/>
      <c r="AG10" s="348"/>
      <c r="AH10" s="348"/>
      <c r="AI10" s="348"/>
      <c r="AJ10" s="348"/>
      <c r="AK10" s="348"/>
      <c r="AL10" s="348"/>
      <c r="AM10" s="348"/>
      <c r="AN10" s="348"/>
      <c r="AO10" s="348"/>
      <c r="AP10" s="348"/>
      <c r="AQ10" s="73"/>
    </row>
    <row r="11" spans="1:43" s="238" customFormat="1" ht="19.5" customHeight="1">
      <c r="A11" s="240"/>
      <c r="B11" s="240"/>
      <c r="C11" s="240"/>
      <c r="D11" s="240"/>
      <c r="E11" s="240"/>
      <c r="F11" s="240"/>
      <c r="G11" s="240"/>
      <c r="H11" s="240"/>
      <c r="I11" s="240"/>
      <c r="J11" s="240"/>
      <c r="K11" s="240"/>
      <c r="L11" s="240"/>
      <c r="M11" s="240"/>
      <c r="N11" s="240"/>
      <c r="O11" s="240"/>
      <c r="P11" s="240"/>
      <c r="Q11" s="240"/>
      <c r="R11" s="240"/>
      <c r="S11" s="240"/>
      <c r="T11" s="240"/>
      <c r="U11" s="240"/>
      <c r="V11" s="240"/>
      <c r="W11" s="240"/>
      <c r="X11" s="67" t="s">
        <v>72</v>
      </c>
      <c r="Y11" s="68"/>
      <c r="Z11" s="68"/>
      <c r="AA11" s="68"/>
      <c r="AB11" s="68"/>
      <c r="AC11" s="67"/>
      <c r="AD11" s="347"/>
      <c r="AE11" s="347"/>
      <c r="AF11" s="347"/>
      <c r="AG11" s="347"/>
      <c r="AH11" s="347"/>
      <c r="AI11" s="347"/>
      <c r="AJ11" s="347"/>
      <c r="AK11" s="347"/>
      <c r="AL11" s="347"/>
      <c r="AM11" s="347"/>
      <c r="AN11" s="347"/>
      <c r="AO11" s="347"/>
      <c r="AP11" s="347"/>
      <c r="AQ11" s="73"/>
    </row>
    <row r="12" spans="1:43" s="238" customFormat="1" ht="19.5" customHeight="1">
      <c r="A12" s="240"/>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row>
    <row r="13" spans="1:43" ht="19.5" customHeight="1">
      <c r="A13" s="349" t="s">
        <v>73</v>
      </c>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row>
    <row r="14" spans="1:43" ht="19.5" customHeight="1">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78"/>
    </row>
    <row r="15" spans="1:43" ht="19.5" customHeight="1">
      <c r="A15" s="240"/>
      <c r="B15" s="240"/>
      <c r="C15" s="240"/>
      <c r="D15" s="240"/>
      <c r="E15" s="240"/>
      <c r="F15" s="240"/>
      <c r="G15" s="240"/>
      <c r="H15" s="240"/>
      <c r="I15" s="240"/>
      <c r="J15" s="240"/>
      <c r="K15" s="240"/>
      <c r="L15" s="240"/>
      <c r="M15" s="240"/>
      <c r="N15" s="240"/>
      <c r="O15" s="240"/>
      <c r="P15" s="240"/>
      <c r="Q15" s="240"/>
      <c r="R15" s="240"/>
      <c r="S15" s="240"/>
      <c r="T15" s="240"/>
      <c r="U15" s="240"/>
      <c r="V15" s="240"/>
      <c r="W15" s="79"/>
      <c r="X15" s="79"/>
      <c r="Y15" s="79"/>
      <c r="Z15" s="79"/>
      <c r="AA15" s="79"/>
      <c r="AB15" s="79"/>
      <c r="AC15" s="79"/>
      <c r="AD15" s="79"/>
      <c r="AE15" s="79"/>
      <c r="AF15" s="240"/>
      <c r="AG15" s="240"/>
      <c r="AH15" s="240"/>
      <c r="AI15" s="240"/>
      <c r="AJ15" s="240"/>
      <c r="AK15" s="240"/>
      <c r="AL15" s="240"/>
      <c r="AM15" s="240"/>
      <c r="AN15" s="240"/>
      <c r="AO15" s="240"/>
      <c r="AP15" s="240"/>
    </row>
    <row r="16" spans="1:43" ht="19.5" customHeight="1">
      <c r="A16" s="338" t="s">
        <v>226</v>
      </c>
      <c r="B16" s="338"/>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row>
    <row r="17" spans="1:49" ht="19.5" customHeight="1">
      <c r="A17" s="338"/>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80"/>
    </row>
    <row r="18" spans="1:49" ht="19.5" customHeight="1">
      <c r="A18" s="30"/>
      <c r="B18" s="30"/>
      <c r="C18" s="30"/>
      <c r="D18" s="30"/>
      <c r="E18" s="30"/>
      <c r="F18" s="30"/>
      <c r="G18" s="81"/>
      <c r="H18" s="81"/>
      <c r="I18" s="81"/>
      <c r="J18" s="81"/>
      <c r="K18" s="81"/>
      <c r="L18" s="81"/>
      <c r="M18" s="81"/>
      <c r="N18" s="81"/>
      <c r="O18" s="81"/>
      <c r="P18" s="81"/>
      <c r="Q18" s="81"/>
      <c r="R18" s="81"/>
      <c r="S18" s="81"/>
      <c r="T18" s="81"/>
      <c r="U18" s="81"/>
      <c r="V18" s="81"/>
      <c r="W18" s="82"/>
      <c r="X18" s="82"/>
      <c r="Y18" s="82"/>
      <c r="Z18" s="83"/>
      <c r="AA18" s="83"/>
      <c r="AB18" s="83"/>
      <c r="AC18" s="83"/>
      <c r="AD18" s="83"/>
      <c r="AE18" s="83"/>
      <c r="AF18" s="30"/>
      <c r="AG18" s="30"/>
      <c r="AH18" s="30"/>
      <c r="AI18" s="30"/>
      <c r="AJ18" s="30"/>
      <c r="AK18" s="30"/>
      <c r="AL18" s="30"/>
      <c r="AM18" s="30"/>
      <c r="AN18" s="30"/>
      <c r="AO18" s="30"/>
      <c r="AP18" s="30"/>
    </row>
    <row r="19" spans="1:49" s="238" customFormat="1" ht="19.5" customHeight="1">
      <c r="A19" s="240"/>
      <c r="B19" s="240"/>
      <c r="C19" s="240"/>
      <c r="D19" s="240"/>
      <c r="E19" s="240"/>
      <c r="F19" s="240"/>
      <c r="G19" s="339" t="s">
        <v>74</v>
      </c>
      <c r="H19" s="339"/>
      <c r="I19" s="339"/>
      <c r="J19" s="339"/>
      <c r="K19" s="339"/>
      <c r="L19" s="341">
        <f>P40+AF40</f>
        <v>0</v>
      </c>
      <c r="M19" s="341"/>
      <c r="N19" s="341"/>
      <c r="O19" s="341"/>
      <c r="P19" s="341"/>
      <c r="Q19" s="341"/>
      <c r="R19" s="341"/>
      <c r="S19" s="341"/>
      <c r="T19" s="341"/>
      <c r="U19" s="341"/>
      <c r="V19" s="341"/>
      <c r="W19" s="341"/>
      <c r="X19" s="341"/>
      <c r="Y19" s="341"/>
      <c r="Z19" s="341"/>
      <c r="AA19" s="343" t="s">
        <v>75</v>
      </c>
      <c r="AB19" s="343"/>
      <c r="AC19" s="84"/>
      <c r="AD19" s="240"/>
      <c r="AE19" s="240"/>
      <c r="AF19" s="240"/>
      <c r="AG19" s="240"/>
      <c r="AH19" s="240"/>
      <c r="AI19" s="240"/>
      <c r="AJ19" s="240"/>
      <c r="AK19" s="240"/>
      <c r="AL19" s="240"/>
      <c r="AM19" s="240"/>
      <c r="AN19" s="240"/>
      <c r="AO19" s="240"/>
      <c r="AP19" s="240"/>
    </row>
    <row r="20" spans="1:49" s="238" customFormat="1" ht="19.5" customHeight="1">
      <c r="A20" s="240"/>
      <c r="B20" s="240"/>
      <c r="C20" s="240"/>
      <c r="D20" s="240"/>
      <c r="E20" s="240"/>
      <c r="F20" s="240"/>
      <c r="G20" s="340"/>
      <c r="H20" s="340"/>
      <c r="I20" s="340"/>
      <c r="J20" s="340"/>
      <c r="K20" s="340"/>
      <c r="L20" s="342"/>
      <c r="M20" s="342"/>
      <c r="N20" s="342"/>
      <c r="O20" s="342"/>
      <c r="P20" s="342"/>
      <c r="Q20" s="342"/>
      <c r="R20" s="342"/>
      <c r="S20" s="342"/>
      <c r="T20" s="342"/>
      <c r="U20" s="342"/>
      <c r="V20" s="342"/>
      <c r="W20" s="342"/>
      <c r="X20" s="342"/>
      <c r="Y20" s="342"/>
      <c r="Z20" s="342"/>
      <c r="AA20" s="344"/>
      <c r="AB20" s="344"/>
      <c r="AC20" s="84"/>
      <c r="AD20" s="240"/>
      <c r="AE20" s="240"/>
      <c r="AF20" s="240"/>
      <c r="AG20" s="240"/>
      <c r="AH20" s="240"/>
      <c r="AI20" s="240"/>
      <c r="AJ20" s="240"/>
      <c r="AK20" s="240"/>
      <c r="AL20" s="240"/>
      <c r="AM20" s="240"/>
      <c r="AN20" s="240"/>
      <c r="AO20" s="240"/>
      <c r="AP20" s="240"/>
    </row>
    <row r="21" spans="1:49" ht="19.5" customHeight="1">
      <c r="A21" s="30"/>
      <c r="B21" s="30"/>
      <c r="C21" s="30"/>
      <c r="D21" s="30"/>
      <c r="E21" s="30"/>
      <c r="F21" s="30"/>
      <c r="G21" s="30"/>
      <c r="H21" s="30"/>
      <c r="I21" s="30"/>
      <c r="J21" s="30"/>
      <c r="K21" s="30"/>
      <c r="L21" s="30"/>
      <c r="M21" s="30"/>
      <c r="N21" s="30"/>
      <c r="O21" s="30"/>
      <c r="P21" s="30"/>
      <c r="Q21" s="30"/>
      <c r="R21" s="30"/>
      <c r="S21" s="30"/>
      <c r="T21" s="30"/>
      <c r="U21" s="30"/>
      <c r="V21" s="30"/>
      <c r="W21" s="83"/>
      <c r="X21" s="83"/>
      <c r="Y21" s="83"/>
      <c r="Z21" s="83"/>
      <c r="AA21" s="83"/>
      <c r="AB21" s="83"/>
      <c r="AC21" s="83"/>
      <c r="AD21" s="83"/>
      <c r="AE21" s="83"/>
      <c r="AF21" s="30"/>
      <c r="AG21" s="30"/>
      <c r="AH21" s="30"/>
      <c r="AI21" s="30"/>
      <c r="AJ21" s="30"/>
      <c r="AK21" s="30"/>
      <c r="AL21" s="30"/>
      <c r="AM21" s="30"/>
      <c r="AN21" s="30"/>
      <c r="AO21" s="30"/>
      <c r="AP21" s="30"/>
    </row>
    <row r="22" spans="1:49" ht="19.5" customHeight="1">
      <c r="A22" s="30"/>
      <c r="B22" s="30"/>
      <c r="C22" s="30"/>
      <c r="D22" s="30"/>
      <c r="E22" s="30"/>
      <c r="F22" s="30"/>
      <c r="G22" s="30"/>
      <c r="H22" s="30"/>
      <c r="I22" s="30"/>
      <c r="J22" s="30"/>
      <c r="K22" s="30"/>
      <c r="L22" s="30"/>
      <c r="M22" s="30"/>
      <c r="N22" s="30"/>
      <c r="O22" s="30"/>
      <c r="P22" s="30"/>
      <c r="Q22" s="30"/>
      <c r="R22" s="30"/>
      <c r="S22" s="30"/>
      <c r="T22" s="30"/>
      <c r="U22" s="30"/>
      <c r="V22" s="30"/>
      <c r="W22" s="83"/>
      <c r="X22" s="83"/>
      <c r="Y22" s="83"/>
      <c r="Z22" s="83"/>
      <c r="AA22" s="83"/>
      <c r="AB22" s="83"/>
      <c r="AC22" s="83"/>
      <c r="AD22" s="83"/>
      <c r="AE22" s="83"/>
      <c r="AF22" s="30"/>
      <c r="AG22" s="30"/>
      <c r="AH22" s="30"/>
      <c r="AI22" s="30"/>
      <c r="AJ22" s="30"/>
      <c r="AK22" s="30"/>
      <c r="AL22" s="30"/>
      <c r="AM22" s="30"/>
      <c r="AN22" s="30"/>
      <c r="AO22" s="30"/>
      <c r="AP22" s="30"/>
    </row>
    <row r="23" spans="1:49" ht="19.5" customHeight="1">
      <c r="A23" s="240" t="s">
        <v>76</v>
      </c>
      <c r="B23" s="240"/>
      <c r="C23" s="240"/>
      <c r="D23" s="240"/>
      <c r="E23" s="240"/>
      <c r="F23" s="240"/>
      <c r="G23" s="240"/>
      <c r="H23" s="240"/>
      <c r="I23" s="240"/>
      <c r="J23" s="240"/>
      <c r="K23" s="240"/>
      <c r="L23" s="240"/>
      <c r="M23" s="240"/>
      <c r="N23" s="240"/>
      <c r="O23" s="240"/>
      <c r="P23" s="240"/>
      <c r="Q23" s="240"/>
      <c r="R23" s="240"/>
      <c r="S23" s="240"/>
      <c r="T23" s="240"/>
      <c r="U23" s="240"/>
      <c r="V23" s="240"/>
      <c r="W23" s="79"/>
      <c r="X23" s="79"/>
      <c r="Y23" s="79"/>
      <c r="Z23" s="79"/>
      <c r="AA23" s="79"/>
      <c r="AB23" s="79"/>
      <c r="AC23" s="79"/>
      <c r="AD23" s="79"/>
      <c r="AE23" s="79"/>
      <c r="AF23" s="240"/>
      <c r="AG23" s="240"/>
      <c r="AH23" s="240"/>
      <c r="AI23" s="240"/>
      <c r="AJ23" s="240"/>
      <c r="AK23" s="240"/>
      <c r="AL23" s="240"/>
      <c r="AM23" s="240"/>
      <c r="AN23" s="240"/>
      <c r="AO23" s="240"/>
      <c r="AP23" s="240"/>
    </row>
    <row r="24" spans="1:49" ht="19.5" customHeight="1">
      <c r="A24" s="240"/>
      <c r="B24" s="240"/>
      <c r="C24" s="240"/>
      <c r="D24" s="240"/>
      <c r="E24" s="240"/>
      <c r="F24" s="240"/>
      <c r="G24" s="240"/>
      <c r="H24" s="240"/>
      <c r="I24" s="240"/>
      <c r="J24" s="240"/>
      <c r="K24" s="240"/>
      <c r="L24" s="240"/>
      <c r="M24" s="240"/>
      <c r="N24" s="240"/>
      <c r="O24" s="240"/>
      <c r="P24" s="240"/>
      <c r="Q24" s="240"/>
      <c r="R24" s="240"/>
      <c r="S24" s="240"/>
      <c r="T24" s="240"/>
      <c r="U24" s="240"/>
      <c r="V24" s="240"/>
      <c r="W24" s="79"/>
      <c r="X24" s="79"/>
      <c r="Y24" s="79"/>
      <c r="Z24" s="79"/>
      <c r="AA24" s="79"/>
      <c r="AB24" s="79"/>
      <c r="AC24" s="79"/>
      <c r="AD24" s="79"/>
      <c r="AE24" s="79"/>
      <c r="AF24" s="240"/>
      <c r="AG24" s="240"/>
      <c r="AH24" s="240"/>
      <c r="AI24" s="240"/>
      <c r="AJ24" s="240"/>
      <c r="AK24" s="240"/>
      <c r="AL24" s="240"/>
      <c r="AM24" s="240"/>
      <c r="AN24" s="240"/>
      <c r="AO24" s="240"/>
      <c r="AP24" s="240"/>
    </row>
    <row r="25" spans="1:49" ht="19.5" customHeight="1">
      <c r="A25" s="3" t="s">
        <v>227</v>
      </c>
      <c r="B25" s="3"/>
      <c r="C25" s="3"/>
      <c r="D25" s="3"/>
      <c r="E25" s="3"/>
      <c r="F25" s="3"/>
      <c r="G25" s="240"/>
      <c r="H25" s="240"/>
      <c r="I25" s="240"/>
      <c r="J25" s="240"/>
      <c r="K25" s="240"/>
      <c r="L25" s="240"/>
      <c r="M25" s="240"/>
      <c r="N25" s="240"/>
      <c r="O25" s="240"/>
      <c r="P25" s="240"/>
      <c r="Q25" s="240"/>
      <c r="R25" s="240"/>
      <c r="S25" s="240"/>
      <c r="T25" s="240"/>
      <c r="U25" s="240"/>
      <c r="V25" s="240"/>
      <c r="W25" s="79"/>
      <c r="X25" s="79"/>
      <c r="Y25" s="79"/>
      <c r="Z25" s="79"/>
      <c r="AA25" s="79"/>
      <c r="AB25" s="79"/>
      <c r="AC25" s="79"/>
      <c r="AD25" s="79"/>
      <c r="AE25" s="79"/>
      <c r="AF25" s="240"/>
      <c r="AG25" s="240"/>
      <c r="AH25" s="240"/>
      <c r="AI25" s="240"/>
      <c r="AJ25" s="240"/>
      <c r="AK25" s="240"/>
      <c r="AL25" s="240"/>
      <c r="AM25" s="240"/>
      <c r="AN25" s="240"/>
      <c r="AO25" s="240"/>
      <c r="AP25" s="240"/>
    </row>
    <row r="26" spans="1:49" ht="19.5" customHeight="1">
      <c r="A26" s="345" t="s">
        <v>77</v>
      </c>
      <c r="B26" s="345"/>
      <c r="C26" s="345"/>
      <c r="D26" s="345"/>
      <c r="E26" s="345"/>
      <c r="F26" s="345"/>
      <c r="G26" s="345"/>
      <c r="H26" s="345"/>
      <c r="I26" s="345"/>
      <c r="J26" s="345"/>
      <c r="K26" s="345"/>
      <c r="L26" s="345"/>
      <c r="M26" s="345"/>
      <c r="N26" s="345"/>
      <c r="O26" s="345"/>
      <c r="P26" s="345"/>
      <c r="Q26" s="345"/>
      <c r="R26" s="346"/>
      <c r="S26" s="346"/>
      <c r="T26" s="346"/>
      <c r="U26" s="346"/>
      <c r="V26" s="85" t="s">
        <v>78</v>
      </c>
      <c r="W26" s="86" t="s">
        <v>79</v>
      </c>
      <c r="X26" s="87"/>
      <c r="Y26" s="87"/>
      <c r="Z26" s="79"/>
      <c r="AA26" s="79"/>
      <c r="AB26" s="79"/>
      <c r="AC26" s="79"/>
      <c r="AD26" s="79"/>
      <c r="AE26" s="79"/>
      <c r="AF26" s="240"/>
      <c r="AG26" s="240"/>
      <c r="AH26" s="240"/>
      <c r="AI26" s="240"/>
      <c r="AJ26" s="240"/>
      <c r="AK26" s="240"/>
      <c r="AL26" s="240"/>
      <c r="AM26" s="240"/>
      <c r="AN26" s="240"/>
      <c r="AO26" s="240"/>
      <c r="AP26" s="240"/>
    </row>
    <row r="27" spans="1:49" ht="19.5" customHeight="1" thickBot="1">
      <c r="A27" s="240"/>
      <c r="B27" s="240"/>
      <c r="C27" s="240"/>
      <c r="D27" s="240"/>
      <c r="E27" s="240"/>
      <c r="F27" s="240"/>
      <c r="G27" s="240"/>
      <c r="H27" s="240"/>
      <c r="I27" s="240"/>
      <c r="J27" s="240"/>
      <c r="K27" s="240"/>
      <c r="L27" s="240"/>
      <c r="M27" s="240"/>
      <c r="N27" s="240"/>
      <c r="O27" s="240"/>
      <c r="P27" s="240"/>
      <c r="Q27" s="240"/>
      <c r="R27" s="240"/>
      <c r="S27" s="240"/>
      <c r="T27" s="240"/>
      <c r="U27" s="240"/>
      <c r="V27" s="240"/>
      <c r="W27" s="79"/>
      <c r="X27" s="79"/>
      <c r="Y27" s="79"/>
      <c r="Z27" s="79"/>
      <c r="AA27" s="79"/>
      <c r="AB27" s="79"/>
      <c r="AC27" s="79"/>
      <c r="AD27" s="79"/>
      <c r="AE27" s="79"/>
      <c r="AF27" s="240"/>
      <c r="AG27" s="240"/>
      <c r="AH27" s="240"/>
      <c r="AI27" s="240"/>
      <c r="AJ27" s="240"/>
      <c r="AK27" s="240"/>
      <c r="AL27" s="240"/>
      <c r="AM27" s="240"/>
      <c r="AN27" s="240"/>
      <c r="AO27" s="240"/>
      <c r="AP27" s="240"/>
    </row>
    <row r="28" spans="1:49" ht="19.5" customHeight="1">
      <c r="A28" s="240"/>
      <c r="B28" s="240"/>
      <c r="C28" s="240"/>
      <c r="D28" s="240"/>
      <c r="E28" s="240"/>
      <c r="F28" s="240"/>
      <c r="G28" s="326" t="s">
        <v>81</v>
      </c>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8"/>
      <c r="AM28" s="224"/>
      <c r="AN28" s="225"/>
      <c r="AO28" s="225"/>
      <c r="AP28" s="225"/>
    </row>
    <row r="29" spans="1:49" ht="19.5" customHeight="1" thickBot="1">
      <c r="A29" s="240"/>
      <c r="B29" s="240"/>
      <c r="C29" s="240"/>
      <c r="D29" s="240"/>
      <c r="E29" s="240"/>
      <c r="F29" s="240"/>
      <c r="G29" s="329" t="s">
        <v>82</v>
      </c>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1"/>
      <c r="AM29" s="226"/>
      <c r="AN29" s="227"/>
      <c r="AO29" s="227"/>
      <c r="AP29" s="227"/>
      <c r="AR29" s="91"/>
    </row>
    <row r="30" spans="1:49" ht="26.25" customHeight="1">
      <c r="A30" s="92"/>
      <c r="B30" s="93"/>
      <c r="C30" s="93"/>
      <c r="D30" s="93"/>
      <c r="E30" s="93"/>
      <c r="F30" s="94"/>
      <c r="G30" s="337" t="s">
        <v>83</v>
      </c>
      <c r="H30" s="333"/>
      <c r="I30" s="333"/>
      <c r="J30" s="333"/>
      <c r="K30" s="333"/>
      <c r="L30" s="333"/>
      <c r="M30" s="333"/>
      <c r="N30" s="333"/>
      <c r="O30" s="333"/>
      <c r="P30" s="333"/>
      <c r="Q30" s="333"/>
      <c r="R30" s="333"/>
      <c r="S30" s="333"/>
      <c r="T30" s="333"/>
      <c r="U30" s="333"/>
      <c r="V30" s="336"/>
      <c r="W30" s="337" t="s">
        <v>241</v>
      </c>
      <c r="X30" s="333"/>
      <c r="Y30" s="333"/>
      <c r="Z30" s="333"/>
      <c r="AA30" s="333"/>
      <c r="AB30" s="333"/>
      <c r="AC30" s="333"/>
      <c r="AD30" s="333"/>
      <c r="AE30" s="333"/>
      <c r="AF30" s="333"/>
      <c r="AG30" s="333"/>
      <c r="AH30" s="333"/>
      <c r="AI30" s="333"/>
      <c r="AJ30" s="333"/>
      <c r="AK30" s="333"/>
      <c r="AL30" s="336"/>
      <c r="AM30" s="228"/>
      <c r="AN30" s="229"/>
      <c r="AO30" s="229"/>
      <c r="AP30" s="229"/>
      <c r="AR30" s="95"/>
      <c r="AU30" s="235"/>
      <c r="AV30" s="235"/>
      <c r="AW30" s="235"/>
    </row>
    <row r="31" spans="1:49" ht="21" customHeight="1">
      <c r="A31" s="96"/>
      <c r="B31" s="69"/>
      <c r="C31" s="69"/>
      <c r="D31" s="69"/>
      <c r="E31" s="69"/>
      <c r="F31" s="97"/>
      <c r="G31" s="322" t="s">
        <v>87</v>
      </c>
      <c r="H31" s="323"/>
      <c r="I31" s="323"/>
      <c r="J31" s="323"/>
      <c r="K31" s="323"/>
      <c r="L31" s="323"/>
      <c r="M31" s="323"/>
      <c r="N31" s="323"/>
      <c r="O31" s="323"/>
      <c r="P31" s="323"/>
      <c r="Q31" s="323"/>
      <c r="R31" s="323"/>
      <c r="S31" s="323"/>
      <c r="T31" s="323"/>
      <c r="U31" s="323"/>
      <c r="V31" s="325"/>
      <c r="W31" s="322" t="s">
        <v>242</v>
      </c>
      <c r="X31" s="323"/>
      <c r="Y31" s="323"/>
      <c r="Z31" s="323"/>
      <c r="AA31" s="323"/>
      <c r="AB31" s="323"/>
      <c r="AC31" s="323"/>
      <c r="AD31" s="323"/>
      <c r="AE31" s="323"/>
      <c r="AF31" s="323"/>
      <c r="AG31" s="323"/>
      <c r="AH31" s="323"/>
      <c r="AI31" s="323"/>
      <c r="AJ31" s="323"/>
      <c r="AK31" s="323"/>
      <c r="AL31" s="325"/>
      <c r="AM31" s="228"/>
      <c r="AN31" s="229"/>
      <c r="AO31" s="229"/>
      <c r="AP31" s="229"/>
      <c r="AR31" s="95"/>
      <c r="AU31" s="235"/>
      <c r="AV31" s="229"/>
      <c r="AW31" s="235"/>
    </row>
    <row r="32" spans="1:49" ht="21" customHeight="1">
      <c r="A32" s="103" t="s">
        <v>228</v>
      </c>
      <c r="B32" s="98"/>
      <c r="C32" s="98"/>
      <c r="D32" s="98"/>
      <c r="E32" s="98"/>
      <c r="F32" s="99"/>
      <c r="G32" s="304">
        <f>IF($R$26&gt;=4,'様式4 (第11期)'!J12,0)</f>
        <v>0</v>
      </c>
      <c r="H32" s="305"/>
      <c r="I32" s="305"/>
      <c r="J32" s="305"/>
      <c r="K32" s="305"/>
      <c r="L32" s="444" t="s">
        <v>14</v>
      </c>
      <c r="M32" s="444"/>
      <c r="N32" s="444"/>
      <c r="O32" s="444"/>
      <c r="P32" s="302">
        <f>G32*7550</f>
        <v>0</v>
      </c>
      <c r="Q32" s="302"/>
      <c r="R32" s="302"/>
      <c r="S32" s="302"/>
      <c r="T32" s="302"/>
      <c r="U32" s="302"/>
      <c r="V32" s="101" t="s">
        <v>75</v>
      </c>
      <c r="W32" s="304">
        <f>IF($R$26&gt;=4,'様式4 (第11期)'!J13,0)</f>
        <v>0</v>
      </c>
      <c r="X32" s="305"/>
      <c r="Y32" s="305"/>
      <c r="Z32" s="305"/>
      <c r="AA32" s="305"/>
      <c r="AB32" s="444" t="s">
        <v>14</v>
      </c>
      <c r="AC32" s="444"/>
      <c r="AD32" s="444"/>
      <c r="AE32" s="444"/>
      <c r="AF32" s="302">
        <f t="shared" ref="AF32:AF39" si="0">W32*2760</f>
        <v>0</v>
      </c>
      <c r="AG32" s="302"/>
      <c r="AH32" s="302"/>
      <c r="AI32" s="302"/>
      <c r="AJ32" s="302"/>
      <c r="AK32" s="302"/>
      <c r="AL32" s="102" t="s">
        <v>75</v>
      </c>
      <c r="AM32" s="230"/>
      <c r="AN32" s="231"/>
      <c r="AO32" s="231"/>
      <c r="AP32" s="232"/>
      <c r="AR32" s="95"/>
      <c r="AU32" s="235"/>
      <c r="AV32" s="229"/>
      <c r="AW32" s="235"/>
    </row>
    <row r="33" spans="1:49" ht="21" customHeight="1">
      <c r="A33" s="103" t="s">
        <v>229</v>
      </c>
      <c r="B33" s="104"/>
      <c r="C33" s="104"/>
      <c r="D33" s="104"/>
      <c r="E33" s="104"/>
      <c r="F33" s="105"/>
      <c r="G33" s="304">
        <f>IF($R$26&gt;=4,'様式4 (第11期)'!J18,0)</f>
        <v>0</v>
      </c>
      <c r="H33" s="305"/>
      <c r="I33" s="305"/>
      <c r="J33" s="305"/>
      <c r="K33" s="305"/>
      <c r="L33" s="444" t="s">
        <v>14</v>
      </c>
      <c r="M33" s="444"/>
      <c r="N33" s="444"/>
      <c r="O33" s="444"/>
      <c r="P33" s="302">
        <f t="shared" ref="P33:P39" si="1">G33*7550</f>
        <v>0</v>
      </c>
      <c r="Q33" s="302"/>
      <c r="R33" s="302"/>
      <c r="S33" s="302"/>
      <c r="T33" s="302"/>
      <c r="U33" s="302"/>
      <c r="V33" s="101" t="s">
        <v>75</v>
      </c>
      <c r="W33" s="304">
        <f>IF($R$26&gt;=4,'様式4 (第11期)'!J19,0)</f>
        <v>0</v>
      </c>
      <c r="X33" s="305"/>
      <c r="Y33" s="305"/>
      <c r="Z33" s="305"/>
      <c r="AA33" s="305"/>
      <c r="AB33" s="444" t="s">
        <v>14</v>
      </c>
      <c r="AC33" s="444"/>
      <c r="AD33" s="444"/>
      <c r="AE33" s="444"/>
      <c r="AF33" s="302">
        <f t="shared" si="0"/>
        <v>0</v>
      </c>
      <c r="AG33" s="302"/>
      <c r="AH33" s="302"/>
      <c r="AI33" s="302"/>
      <c r="AJ33" s="302"/>
      <c r="AK33" s="302"/>
      <c r="AL33" s="102" t="s">
        <v>75</v>
      </c>
      <c r="AM33" s="230"/>
      <c r="AN33" s="231"/>
      <c r="AO33" s="231"/>
      <c r="AP33" s="232"/>
      <c r="AR33" s="95"/>
      <c r="AU33" s="235"/>
      <c r="AV33" s="235"/>
      <c r="AW33" s="235"/>
    </row>
    <row r="34" spans="1:49" ht="21" customHeight="1">
      <c r="A34" s="103" t="s">
        <v>230</v>
      </c>
      <c r="B34" s="104"/>
      <c r="C34" s="104"/>
      <c r="D34" s="104"/>
      <c r="E34" s="104"/>
      <c r="F34" s="105"/>
      <c r="G34" s="304">
        <f>IF($R$26&gt;=4,'様式4 (第11期)'!J24,0)</f>
        <v>0</v>
      </c>
      <c r="H34" s="305"/>
      <c r="I34" s="305"/>
      <c r="J34" s="305"/>
      <c r="K34" s="305"/>
      <c r="L34" s="444" t="s">
        <v>14</v>
      </c>
      <c r="M34" s="444"/>
      <c r="N34" s="444"/>
      <c r="O34" s="444"/>
      <c r="P34" s="302">
        <f t="shared" si="1"/>
        <v>0</v>
      </c>
      <c r="Q34" s="302"/>
      <c r="R34" s="302"/>
      <c r="S34" s="302"/>
      <c r="T34" s="302"/>
      <c r="U34" s="302"/>
      <c r="V34" s="101" t="s">
        <v>75</v>
      </c>
      <c r="W34" s="304">
        <f>IF($R$26&gt;=4,'様式4 (第11期)'!J25,0)</f>
        <v>0</v>
      </c>
      <c r="X34" s="305"/>
      <c r="Y34" s="305"/>
      <c r="Z34" s="305"/>
      <c r="AA34" s="305"/>
      <c r="AB34" s="444" t="s">
        <v>14</v>
      </c>
      <c r="AC34" s="444"/>
      <c r="AD34" s="444"/>
      <c r="AE34" s="444"/>
      <c r="AF34" s="302">
        <f t="shared" si="0"/>
        <v>0</v>
      </c>
      <c r="AG34" s="302"/>
      <c r="AH34" s="302"/>
      <c r="AI34" s="302"/>
      <c r="AJ34" s="302"/>
      <c r="AK34" s="302"/>
      <c r="AL34" s="102" t="s">
        <v>75</v>
      </c>
      <c r="AM34" s="230"/>
      <c r="AN34" s="231"/>
      <c r="AO34" s="231"/>
      <c r="AP34" s="232"/>
      <c r="AR34" s="95"/>
    </row>
    <row r="35" spans="1:49" ht="21" customHeight="1">
      <c r="A35" s="103" t="s">
        <v>231</v>
      </c>
      <c r="B35" s="104"/>
      <c r="C35" s="104"/>
      <c r="D35" s="104"/>
      <c r="E35" s="104"/>
      <c r="F35" s="105"/>
      <c r="G35" s="304">
        <f>IF($R$26&gt;=4,'様式4 (第11期)'!J30,0)</f>
        <v>0</v>
      </c>
      <c r="H35" s="305"/>
      <c r="I35" s="305"/>
      <c r="J35" s="305"/>
      <c r="K35" s="305"/>
      <c r="L35" s="444" t="s">
        <v>14</v>
      </c>
      <c r="M35" s="444"/>
      <c r="N35" s="444"/>
      <c r="O35" s="444"/>
      <c r="P35" s="302">
        <f t="shared" si="1"/>
        <v>0</v>
      </c>
      <c r="Q35" s="302"/>
      <c r="R35" s="302"/>
      <c r="S35" s="302"/>
      <c r="T35" s="302"/>
      <c r="U35" s="302"/>
      <c r="V35" s="101" t="s">
        <v>75</v>
      </c>
      <c r="W35" s="304">
        <f>IF($R$26&gt;=4,'様式4 (第11期)'!J31,0)</f>
        <v>0</v>
      </c>
      <c r="X35" s="305"/>
      <c r="Y35" s="305"/>
      <c r="Z35" s="305"/>
      <c r="AA35" s="305"/>
      <c r="AB35" s="444" t="s">
        <v>14</v>
      </c>
      <c r="AC35" s="444"/>
      <c r="AD35" s="444"/>
      <c r="AE35" s="444"/>
      <c r="AF35" s="302">
        <f t="shared" si="0"/>
        <v>0</v>
      </c>
      <c r="AG35" s="302"/>
      <c r="AH35" s="302"/>
      <c r="AI35" s="302"/>
      <c r="AJ35" s="302"/>
      <c r="AK35" s="302"/>
      <c r="AL35" s="102" t="s">
        <v>75</v>
      </c>
      <c r="AM35" s="233"/>
      <c r="AN35" s="234"/>
      <c r="AO35" s="234"/>
      <c r="AP35" s="234"/>
      <c r="AR35" s="95"/>
    </row>
    <row r="36" spans="1:49" ht="21" customHeight="1">
      <c r="A36" s="103" t="s">
        <v>232</v>
      </c>
      <c r="B36" s="104"/>
      <c r="C36" s="104"/>
      <c r="D36" s="104"/>
      <c r="E36" s="104"/>
      <c r="F36" s="105"/>
      <c r="G36" s="304">
        <f>IF($R$26&gt;=4,'様式4 (第11期)'!J36,0)</f>
        <v>0</v>
      </c>
      <c r="H36" s="305"/>
      <c r="I36" s="305"/>
      <c r="J36" s="305"/>
      <c r="K36" s="305"/>
      <c r="L36" s="444" t="s">
        <v>14</v>
      </c>
      <c r="M36" s="444"/>
      <c r="N36" s="444"/>
      <c r="O36" s="444"/>
      <c r="P36" s="302">
        <f t="shared" si="1"/>
        <v>0</v>
      </c>
      <c r="Q36" s="302"/>
      <c r="R36" s="302"/>
      <c r="S36" s="302"/>
      <c r="T36" s="302"/>
      <c r="U36" s="302"/>
      <c r="V36" s="101" t="s">
        <v>75</v>
      </c>
      <c r="W36" s="304">
        <f>IF($R$26&gt;=4,'様式4 (第11期)'!J37,0)</f>
        <v>0</v>
      </c>
      <c r="X36" s="305"/>
      <c r="Y36" s="305"/>
      <c r="Z36" s="305"/>
      <c r="AA36" s="305"/>
      <c r="AB36" s="444" t="s">
        <v>14</v>
      </c>
      <c r="AC36" s="444"/>
      <c r="AD36" s="444"/>
      <c r="AE36" s="444"/>
      <c r="AF36" s="302">
        <f t="shared" si="0"/>
        <v>0</v>
      </c>
      <c r="AG36" s="302"/>
      <c r="AH36" s="302"/>
      <c r="AI36" s="302"/>
      <c r="AJ36" s="302"/>
      <c r="AK36" s="302"/>
      <c r="AL36" s="102" t="s">
        <v>75</v>
      </c>
      <c r="AM36" s="230"/>
      <c r="AN36" s="231"/>
      <c r="AO36" s="231"/>
      <c r="AP36" s="232"/>
      <c r="AR36" s="95"/>
    </row>
    <row r="37" spans="1:49" ht="21" customHeight="1">
      <c r="A37" s="103" t="s">
        <v>233</v>
      </c>
      <c r="B37" s="104"/>
      <c r="C37" s="104"/>
      <c r="D37" s="104"/>
      <c r="E37" s="104"/>
      <c r="F37" s="105"/>
      <c r="G37" s="304">
        <f>IF($R$26&gt;=4,'様式4 (第11期)'!J42,0)</f>
        <v>0</v>
      </c>
      <c r="H37" s="305"/>
      <c r="I37" s="305"/>
      <c r="J37" s="305"/>
      <c r="K37" s="305"/>
      <c r="L37" s="444" t="s">
        <v>14</v>
      </c>
      <c r="M37" s="444"/>
      <c r="N37" s="444"/>
      <c r="O37" s="444"/>
      <c r="P37" s="302">
        <f t="shared" si="1"/>
        <v>0</v>
      </c>
      <c r="Q37" s="302"/>
      <c r="R37" s="302"/>
      <c r="S37" s="302"/>
      <c r="T37" s="302"/>
      <c r="U37" s="302"/>
      <c r="V37" s="101" t="s">
        <v>75</v>
      </c>
      <c r="W37" s="304">
        <f>IF($R$26&gt;=4,'様式4 (第11期)'!J43,0)</f>
        <v>0</v>
      </c>
      <c r="X37" s="305"/>
      <c r="Y37" s="305"/>
      <c r="Z37" s="305"/>
      <c r="AA37" s="305"/>
      <c r="AB37" s="444" t="s">
        <v>14</v>
      </c>
      <c r="AC37" s="444"/>
      <c r="AD37" s="444"/>
      <c r="AE37" s="444"/>
      <c r="AF37" s="302">
        <f t="shared" si="0"/>
        <v>0</v>
      </c>
      <c r="AG37" s="302"/>
      <c r="AH37" s="302"/>
      <c r="AI37" s="302"/>
      <c r="AJ37" s="302"/>
      <c r="AK37" s="302"/>
      <c r="AL37" s="102" t="s">
        <v>75</v>
      </c>
      <c r="AM37" s="230"/>
      <c r="AN37" s="231"/>
      <c r="AO37" s="231"/>
      <c r="AP37" s="232"/>
      <c r="AR37" s="95"/>
    </row>
    <row r="38" spans="1:49" ht="21" customHeight="1">
      <c r="A38" s="103" t="s">
        <v>234</v>
      </c>
      <c r="B38" s="104"/>
      <c r="C38" s="104"/>
      <c r="D38" s="104"/>
      <c r="E38" s="104"/>
      <c r="F38" s="105"/>
      <c r="G38" s="304">
        <f>IF($R$26&gt;=4,'様式4 (第11期)'!J48,0)</f>
        <v>0</v>
      </c>
      <c r="H38" s="305"/>
      <c r="I38" s="305"/>
      <c r="J38" s="305"/>
      <c r="K38" s="305"/>
      <c r="L38" s="444" t="s">
        <v>14</v>
      </c>
      <c r="M38" s="444"/>
      <c r="N38" s="444"/>
      <c r="O38" s="444"/>
      <c r="P38" s="302">
        <f t="shared" si="1"/>
        <v>0</v>
      </c>
      <c r="Q38" s="302"/>
      <c r="R38" s="302"/>
      <c r="S38" s="302"/>
      <c r="T38" s="302"/>
      <c r="U38" s="302"/>
      <c r="V38" s="101" t="s">
        <v>75</v>
      </c>
      <c r="W38" s="304">
        <f>IF($R$26&gt;=4,'様式4 (第11期)'!J49,0)</f>
        <v>0</v>
      </c>
      <c r="X38" s="305"/>
      <c r="Y38" s="305"/>
      <c r="Z38" s="305"/>
      <c r="AA38" s="305"/>
      <c r="AB38" s="444" t="s">
        <v>14</v>
      </c>
      <c r="AC38" s="444"/>
      <c r="AD38" s="444"/>
      <c r="AE38" s="444"/>
      <c r="AF38" s="302">
        <f t="shared" si="0"/>
        <v>0</v>
      </c>
      <c r="AG38" s="302"/>
      <c r="AH38" s="302"/>
      <c r="AI38" s="302"/>
      <c r="AJ38" s="302"/>
      <c r="AK38" s="302"/>
      <c r="AL38" s="102" t="s">
        <v>75</v>
      </c>
      <c r="AM38" s="230"/>
      <c r="AN38" s="231"/>
      <c r="AO38" s="231"/>
      <c r="AP38" s="232"/>
      <c r="AR38" s="95"/>
    </row>
    <row r="39" spans="1:49" ht="21" customHeight="1" thickBot="1">
      <c r="A39" s="103" t="s">
        <v>235</v>
      </c>
      <c r="B39" s="104"/>
      <c r="C39" s="104"/>
      <c r="D39" s="104"/>
      <c r="E39" s="104"/>
      <c r="F39" s="105"/>
      <c r="G39" s="304">
        <f>IF($R$26&gt;=4,'様式4 (第11期)'!J54,0)</f>
        <v>0</v>
      </c>
      <c r="H39" s="305"/>
      <c r="I39" s="305"/>
      <c r="J39" s="305"/>
      <c r="K39" s="305"/>
      <c r="L39" s="444" t="s">
        <v>14</v>
      </c>
      <c r="M39" s="444"/>
      <c r="N39" s="444"/>
      <c r="O39" s="444"/>
      <c r="P39" s="302">
        <f t="shared" si="1"/>
        <v>0</v>
      </c>
      <c r="Q39" s="302"/>
      <c r="R39" s="302"/>
      <c r="S39" s="302"/>
      <c r="T39" s="302"/>
      <c r="U39" s="302"/>
      <c r="V39" s="101" t="s">
        <v>75</v>
      </c>
      <c r="W39" s="304">
        <f>IF($R$26&gt;=4,'様式4 (第11期)'!J55,0)</f>
        <v>0</v>
      </c>
      <c r="X39" s="305"/>
      <c r="Y39" s="305"/>
      <c r="Z39" s="305"/>
      <c r="AA39" s="305"/>
      <c r="AB39" s="445" t="s">
        <v>14</v>
      </c>
      <c r="AC39" s="445"/>
      <c r="AD39" s="445"/>
      <c r="AE39" s="445"/>
      <c r="AF39" s="440">
        <f t="shared" si="0"/>
        <v>0</v>
      </c>
      <c r="AG39" s="440"/>
      <c r="AH39" s="440"/>
      <c r="AI39" s="440"/>
      <c r="AJ39" s="440"/>
      <c r="AK39" s="440"/>
      <c r="AL39" s="221" t="s">
        <v>75</v>
      </c>
      <c r="AM39" s="230"/>
      <c r="AN39" s="231"/>
      <c r="AO39" s="231"/>
      <c r="AP39" s="232"/>
      <c r="AR39" s="95"/>
    </row>
    <row r="40" spans="1:49" ht="21" customHeight="1" thickTop="1" thickBot="1">
      <c r="A40" s="107" t="s">
        <v>89</v>
      </c>
      <c r="B40" s="108"/>
      <c r="C40" s="108"/>
      <c r="D40" s="108"/>
      <c r="E40" s="108"/>
      <c r="F40" s="109"/>
      <c r="G40" s="318">
        <f>SUM(G32:K39)</f>
        <v>0</v>
      </c>
      <c r="H40" s="313"/>
      <c r="I40" s="313"/>
      <c r="J40" s="313"/>
      <c r="K40" s="313"/>
      <c r="L40" s="443" t="s">
        <v>14</v>
      </c>
      <c r="M40" s="443"/>
      <c r="N40" s="443"/>
      <c r="O40" s="443"/>
      <c r="P40" s="311">
        <f>SUM(P32:U39)</f>
        <v>0</v>
      </c>
      <c r="Q40" s="311"/>
      <c r="R40" s="311"/>
      <c r="S40" s="311"/>
      <c r="T40" s="311"/>
      <c r="U40" s="311"/>
      <c r="V40" s="112" t="s">
        <v>75</v>
      </c>
      <c r="W40" s="318">
        <f>SUM(W32:AA39)</f>
        <v>0</v>
      </c>
      <c r="X40" s="313"/>
      <c r="Y40" s="313"/>
      <c r="Z40" s="313"/>
      <c r="AA40" s="313"/>
      <c r="AB40" s="447" t="s">
        <v>14</v>
      </c>
      <c r="AC40" s="447"/>
      <c r="AD40" s="447"/>
      <c r="AE40" s="447"/>
      <c r="AF40" s="446">
        <f>SUM(AF32:AK39)</f>
        <v>0</v>
      </c>
      <c r="AG40" s="446"/>
      <c r="AH40" s="446"/>
      <c r="AI40" s="446"/>
      <c r="AJ40" s="446"/>
      <c r="AK40" s="446"/>
      <c r="AL40" s="245" t="s">
        <v>75</v>
      </c>
      <c r="AM40" s="230"/>
      <c r="AN40" s="231"/>
      <c r="AO40" s="231"/>
      <c r="AP40" s="232"/>
    </row>
    <row r="41" spans="1:49" s="238" customFormat="1" ht="21" customHeight="1">
      <c r="A41" s="240"/>
      <c r="B41" s="240"/>
      <c r="C41" s="240"/>
      <c r="D41" s="240"/>
      <c r="E41" s="240"/>
      <c r="F41" s="240"/>
      <c r="G41" s="240"/>
      <c r="H41" s="240"/>
      <c r="I41" s="240"/>
      <c r="J41" s="321"/>
      <c r="K41" s="321"/>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23"/>
      <c r="AM41" s="240"/>
      <c r="AN41" s="240"/>
      <c r="AO41" s="240"/>
      <c r="AP41" s="240"/>
    </row>
    <row r="42" spans="1:49" s="238" customFormat="1" ht="21" customHeight="1">
      <c r="A42" s="298" t="s">
        <v>90</v>
      </c>
      <c r="B42" s="298"/>
      <c r="C42" s="298"/>
      <c r="D42" s="298"/>
      <c r="E42" s="298"/>
      <c r="F42" s="298"/>
      <c r="G42" s="314"/>
      <c r="H42" s="314"/>
      <c r="I42" s="314"/>
      <c r="J42" s="314"/>
      <c r="K42" s="314"/>
      <c r="L42" s="314"/>
      <c r="M42" s="314"/>
      <c r="N42" s="314"/>
      <c r="O42" s="314"/>
      <c r="P42" s="314"/>
      <c r="Q42" s="314"/>
      <c r="R42" s="314"/>
      <c r="S42" s="314"/>
      <c r="T42" s="314"/>
      <c r="U42" s="314"/>
      <c r="V42" s="314"/>
      <c r="W42" s="308" t="s">
        <v>91</v>
      </c>
      <c r="X42" s="308"/>
      <c r="Y42" s="308"/>
      <c r="Z42" s="308"/>
      <c r="AA42" s="308"/>
      <c r="AB42" s="308"/>
      <c r="AC42" s="310"/>
      <c r="AD42" s="310"/>
      <c r="AE42" s="310"/>
      <c r="AF42" s="310"/>
      <c r="AG42" s="310"/>
      <c r="AH42" s="310"/>
      <c r="AI42" s="310"/>
      <c r="AJ42" s="310"/>
      <c r="AK42" s="310"/>
      <c r="AL42" s="310"/>
      <c r="AM42" s="310"/>
      <c r="AN42" s="310"/>
      <c r="AO42" s="310"/>
      <c r="AP42" s="310"/>
      <c r="AQ42" s="113"/>
      <c r="AR42" s="113"/>
      <c r="AS42" s="113"/>
      <c r="AT42" s="113"/>
      <c r="AU42" s="113"/>
      <c r="AV42" s="240"/>
    </row>
    <row r="43" spans="1:49" s="238" customFormat="1" ht="21" customHeight="1">
      <c r="A43" s="298" t="s">
        <v>92</v>
      </c>
      <c r="B43" s="298"/>
      <c r="C43" s="298"/>
      <c r="D43" s="298"/>
      <c r="E43" s="298"/>
      <c r="F43" s="298"/>
      <c r="G43" s="307"/>
      <c r="H43" s="307"/>
      <c r="I43" s="307"/>
      <c r="J43" s="307"/>
      <c r="K43" s="307"/>
      <c r="L43" s="307"/>
      <c r="M43" s="307"/>
      <c r="N43" s="307"/>
      <c r="O43" s="307"/>
      <c r="P43" s="307"/>
      <c r="Q43" s="307"/>
      <c r="R43" s="307"/>
      <c r="S43" s="307"/>
      <c r="T43" s="307"/>
      <c r="U43" s="307"/>
      <c r="V43" s="307"/>
      <c r="W43" s="308" t="s">
        <v>93</v>
      </c>
      <c r="X43" s="308"/>
      <c r="Y43" s="308"/>
      <c r="Z43" s="308"/>
      <c r="AA43" s="308"/>
      <c r="AB43" s="308"/>
      <c r="AC43" s="309"/>
      <c r="AD43" s="309"/>
      <c r="AE43" s="309"/>
      <c r="AF43" s="309"/>
      <c r="AG43" s="309"/>
      <c r="AH43" s="309"/>
      <c r="AI43" s="309"/>
      <c r="AJ43" s="309"/>
      <c r="AK43" s="309"/>
      <c r="AL43" s="309"/>
      <c r="AM43" s="309"/>
      <c r="AN43" s="309"/>
      <c r="AO43" s="309"/>
      <c r="AP43" s="309"/>
      <c r="AQ43" s="114"/>
      <c r="AR43" s="114"/>
      <c r="AS43" s="114"/>
      <c r="AT43" s="114"/>
      <c r="AU43" s="114"/>
      <c r="AV43" s="240"/>
    </row>
    <row r="44" spans="1:49" s="238" customFormat="1" ht="21" customHeight="1">
      <c r="A44" s="298" t="s">
        <v>94</v>
      </c>
      <c r="B44" s="298"/>
      <c r="C44" s="298"/>
      <c r="D44" s="298"/>
      <c r="E44" s="298"/>
      <c r="F44" s="298"/>
      <c r="G44" s="307"/>
      <c r="H44" s="307"/>
      <c r="I44" s="307"/>
      <c r="J44" s="307"/>
      <c r="K44" s="307"/>
      <c r="L44" s="307"/>
      <c r="M44" s="307"/>
      <c r="N44" s="307"/>
      <c r="O44" s="307"/>
      <c r="P44" s="307"/>
      <c r="Q44" s="307"/>
      <c r="R44" s="307"/>
      <c r="S44" s="307"/>
      <c r="T44" s="307"/>
      <c r="U44" s="307"/>
      <c r="V44" s="307"/>
      <c r="W44" s="308" t="s">
        <v>95</v>
      </c>
      <c r="X44" s="308"/>
      <c r="Y44" s="308"/>
      <c r="Z44" s="308"/>
      <c r="AA44" s="308"/>
      <c r="AB44" s="308"/>
      <c r="AC44" s="310"/>
      <c r="AD44" s="310"/>
      <c r="AE44" s="310"/>
      <c r="AF44" s="310"/>
      <c r="AG44" s="310"/>
      <c r="AH44" s="310"/>
      <c r="AI44" s="310"/>
      <c r="AJ44" s="310"/>
      <c r="AK44" s="310"/>
      <c r="AL44" s="310"/>
      <c r="AM44" s="310"/>
      <c r="AN44" s="310"/>
      <c r="AO44" s="310"/>
      <c r="AP44" s="310"/>
      <c r="AQ44" s="114"/>
      <c r="AR44" s="114"/>
      <c r="AS44" s="114"/>
      <c r="AT44" s="114"/>
      <c r="AU44" s="114"/>
      <c r="AV44" s="240"/>
    </row>
    <row r="45" spans="1:49" s="238" customFormat="1" ht="21" customHeight="1">
      <c r="A45" s="298" t="s">
        <v>96</v>
      </c>
      <c r="B45" s="298"/>
      <c r="C45" s="298"/>
      <c r="D45" s="298"/>
      <c r="E45" s="298"/>
      <c r="F45" s="298"/>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40"/>
      <c r="AR45" s="240"/>
      <c r="AS45" s="240"/>
      <c r="AT45" s="240"/>
      <c r="AU45" s="240"/>
      <c r="AV45" s="240"/>
    </row>
    <row r="46" spans="1:49" s="238" customFormat="1" ht="21" customHeight="1">
      <c r="A46" s="298" t="s">
        <v>97</v>
      </c>
      <c r="B46" s="298"/>
      <c r="C46" s="298"/>
      <c r="D46" s="298"/>
      <c r="E46" s="298"/>
      <c r="F46" s="298"/>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40"/>
      <c r="AR46" s="240"/>
      <c r="AS46" s="240"/>
      <c r="AT46" s="240"/>
      <c r="AU46" s="240"/>
      <c r="AV46" s="240"/>
    </row>
  </sheetData>
  <mergeCells count="95">
    <mergeCell ref="A13:AP14"/>
    <mergeCell ref="AF3:AG3"/>
    <mergeCell ref="AH3:AI3"/>
    <mergeCell ref="AK3:AL3"/>
    <mergeCell ref="AN3:AO3"/>
    <mergeCell ref="AE5:AG5"/>
    <mergeCell ref="AI5:AL5"/>
    <mergeCell ref="AD6:AP6"/>
    <mergeCell ref="AD7:AP7"/>
    <mergeCell ref="AD8:AO8"/>
    <mergeCell ref="AD10:AP10"/>
    <mergeCell ref="AD11:AP11"/>
    <mergeCell ref="A16:AP17"/>
    <mergeCell ref="G19:K20"/>
    <mergeCell ref="L19:Z20"/>
    <mergeCell ref="AA19:AB20"/>
    <mergeCell ref="A26:Q26"/>
    <mergeCell ref="R26:U26"/>
    <mergeCell ref="G28:AL28"/>
    <mergeCell ref="G29:AL29"/>
    <mergeCell ref="G30:V30"/>
    <mergeCell ref="W30:AL30"/>
    <mergeCell ref="G31:V31"/>
    <mergeCell ref="W31:AL31"/>
    <mergeCell ref="AF33:AK33"/>
    <mergeCell ref="G32:K32"/>
    <mergeCell ref="L32:O32"/>
    <mergeCell ref="P32:U32"/>
    <mergeCell ref="W32:AA32"/>
    <mergeCell ref="AB32:AE32"/>
    <mergeCell ref="AF32:AK32"/>
    <mergeCell ref="G33:K33"/>
    <mergeCell ref="L33:O33"/>
    <mergeCell ref="P33:U33"/>
    <mergeCell ref="W33:AA33"/>
    <mergeCell ref="AB33:AE33"/>
    <mergeCell ref="AF35:AK35"/>
    <mergeCell ref="G34:K34"/>
    <mergeCell ref="L34:O34"/>
    <mergeCell ref="P34:U34"/>
    <mergeCell ref="W34:AA34"/>
    <mergeCell ref="AB34:AE34"/>
    <mergeCell ref="AF34:AK34"/>
    <mergeCell ref="G35:K35"/>
    <mergeCell ref="L35:O35"/>
    <mergeCell ref="P35:U35"/>
    <mergeCell ref="W35:AA35"/>
    <mergeCell ref="AB35:AE35"/>
    <mergeCell ref="AF37:AK37"/>
    <mergeCell ref="G36:K36"/>
    <mergeCell ref="L36:O36"/>
    <mergeCell ref="P36:U36"/>
    <mergeCell ref="W36:AA36"/>
    <mergeCell ref="AB36:AE36"/>
    <mergeCell ref="AF36:AK36"/>
    <mergeCell ref="G37:K37"/>
    <mergeCell ref="L37:O37"/>
    <mergeCell ref="P37:U37"/>
    <mergeCell ref="W37:AA37"/>
    <mergeCell ref="AB37:AE37"/>
    <mergeCell ref="AF39:AK39"/>
    <mergeCell ref="G38:K38"/>
    <mergeCell ref="L38:O38"/>
    <mergeCell ref="P38:U38"/>
    <mergeCell ref="W38:AA38"/>
    <mergeCell ref="AB38:AE38"/>
    <mergeCell ref="AF38:AK38"/>
    <mergeCell ref="G39:K39"/>
    <mergeCell ref="L39:O39"/>
    <mergeCell ref="P39:U39"/>
    <mergeCell ref="W39:AA39"/>
    <mergeCell ref="AB39:AE39"/>
    <mergeCell ref="A43:F43"/>
    <mergeCell ref="G43:V43"/>
    <mergeCell ref="W43:AB43"/>
    <mergeCell ref="AC43:AP43"/>
    <mergeCell ref="G40:K40"/>
    <mergeCell ref="L40:O40"/>
    <mergeCell ref="P40:U40"/>
    <mergeCell ref="W40:AA40"/>
    <mergeCell ref="AB40:AE40"/>
    <mergeCell ref="AF40:AK40"/>
    <mergeCell ref="J41:K41"/>
    <mergeCell ref="A42:F42"/>
    <mergeCell ref="G42:V42"/>
    <mergeCell ref="W42:AB42"/>
    <mergeCell ref="AC42:AP42"/>
    <mergeCell ref="A46:F46"/>
    <mergeCell ref="G46:AP46"/>
    <mergeCell ref="A44:F44"/>
    <mergeCell ref="G44:V44"/>
    <mergeCell ref="W44:AB44"/>
    <mergeCell ref="AC44:AP44"/>
    <mergeCell ref="A45:F45"/>
    <mergeCell ref="G45:AP45"/>
  </mergeCells>
  <phoneticPr fontId="3"/>
  <pageMargins left="0.78740157480314965" right="0.39370078740157483" top="0.39370078740157483" bottom="0.39370078740157483" header="0.31496062992125984" footer="0.31496062992125984"/>
  <pageSetup paperSize="9" scale="7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72E04-8159-4D87-839B-25F430CC5054}">
  <sheetPr>
    <tabColor rgb="FFFFFF99"/>
  </sheetPr>
  <dimension ref="A1:CU63"/>
  <sheetViews>
    <sheetView view="pageBreakPreview" topLeftCell="A40" zoomScaleNormal="100" zoomScaleSheetLayoutView="100" workbookViewId="0">
      <selection activeCell="H37" sqref="H37"/>
    </sheetView>
  </sheetViews>
  <sheetFormatPr defaultColWidth="2.625" defaultRowHeight="17.100000000000001" customHeight="1"/>
  <cols>
    <col min="1" max="16384" width="2.625" style="119"/>
  </cols>
  <sheetData>
    <row r="1" spans="1:99" s="118" customFormat="1" ht="17.100000000000001"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7" t="s">
        <v>98</v>
      </c>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row>
    <row r="2" spans="1:99" ht="17.100000000000001" customHeight="1">
      <c r="A2" s="363" t="s">
        <v>99</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row>
    <row r="3" spans="1:99" ht="17.100000000000001" customHeight="1">
      <c r="A3" s="363"/>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row>
    <row r="4" spans="1:99" ht="17.100000000000001" customHeight="1">
      <c r="A4" s="364" t="s">
        <v>100</v>
      </c>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row>
    <row r="5" spans="1:99" ht="17.100000000000001" customHeight="1">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row>
    <row r="6" spans="1:99" ht="17.100000000000001" customHeight="1">
      <c r="A6" s="365" t="s">
        <v>101</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row>
    <row r="7" spans="1:99" ht="17.100000000000001" customHeight="1">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row>
    <row r="8" spans="1:99" ht="17.100000000000001" customHeight="1">
      <c r="A8" s="120"/>
      <c r="B8" s="120"/>
      <c r="C8" s="120"/>
      <c r="D8" s="120"/>
      <c r="E8" s="120"/>
      <c r="F8" s="120"/>
      <c r="G8" s="120"/>
      <c r="H8" s="120"/>
      <c r="I8" s="120"/>
      <c r="J8" s="120"/>
      <c r="K8" s="120"/>
      <c r="L8" s="120"/>
      <c r="M8" s="120"/>
      <c r="N8" s="120"/>
      <c r="O8" s="120"/>
      <c r="P8" s="120"/>
      <c r="Q8" s="120"/>
      <c r="R8" s="120"/>
      <c r="S8" s="120"/>
      <c r="T8" s="120"/>
      <c r="U8" s="120"/>
      <c r="V8" s="366"/>
      <c r="W8" s="366"/>
      <c r="X8" s="366"/>
      <c r="Y8" s="366"/>
      <c r="Z8" s="366"/>
      <c r="AA8" s="366"/>
      <c r="AB8" s="366"/>
      <c r="AC8" s="366"/>
      <c r="AD8" s="366"/>
      <c r="AE8" s="366"/>
      <c r="AF8" s="366"/>
      <c r="AG8" s="366"/>
      <c r="AH8" s="366"/>
      <c r="AI8" s="366"/>
      <c r="AJ8" s="366"/>
      <c r="AK8" s="366"/>
      <c r="AL8" s="366"/>
      <c r="AM8" s="366"/>
      <c r="AN8" s="366"/>
      <c r="AO8" s="366"/>
      <c r="AP8" s="366"/>
    </row>
    <row r="9" spans="1:99" ht="17.100000000000001" customHeight="1">
      <c r="A9" s="120"/>
      <c r="B9" s="120"/>
      <c r="C9" s="120"/>
      <c r="D9" s="120"/>
      <c r="E9" s="120"/>
      <c r="F9" s="120"/>
      <c r="G9" s="120"/>
      <c r="H9" s="120"/>
      <c r="I9" s="120"/>
      <c r="J9" s="120"/>
      <c r="K9" s="120"/>
      <c r="L9" s="120"/>
      <c r="M9" s="120"/>
      <c r="N9" s="120"/>
      <c r="O9" s="120"/>
      <c r="P9" s="120"/>
      <c r="Q9" s="121" t="s">
        <v>0</v>
      </c>
      <c r="R9" s="121"/>
      <c r="S9" s="121"/>
      <c r="T9" s="121"/>
      <c r="U9" s="121"/>
      <c r="V9" s="367"/>
      <c r="W9" s="367"/>
      <c r="X9" s="367"/>
      <c r="Y9" s="367"/>
      <c r="Z9" s="367"/>
      <c r="AA9" s="367"/>
      <c r="AB9" s="367"/>
      <c r="AC9" s="367"/>
      <c r="AD9" s="367"/>
      <c r="AE9" s="367"/>
      <c r="AF9" s="367"/>
      <c r="AG9" s="367"/>
      <c r="AH9" s="367"/>
      <c r="AI9" s="367"/>
      <c r="AJ9" s="367"/>
      <c r="AK9" s="367"/>
      <c r="AL9" s="367"/>
      <c r="AM9" s="367"/>
      <c r="AN9" s="367"/>
      <c r="AO9" s="367"/>
      <c r="AP9" s="367"/>
    </row>
    <row r="10" spans="1:99" ht="17.100000000000001" customHeight="1">
      <c r="A10" s="120" t="s">
        <v>102</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row>
    <row r="11" spans="1:99" ht="17.100000000000001" customHeight="1">
      <c r="A11" s="368" t="s">
        <v>103</v>
      </c>
      <c r="B11" s="368"/>
      <c r="C11" s="368"/>
      <c r="D11" s="368"/>
      <c r="E11" s="368" t="s">
        <v>104</v>
      </c>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row>
    <row r="12" spans="1:99" s="122" customFormat="1" ht="17.100000000000001" customHeight="1">
      <c r="A12" s="353" t="s">
        <v>105</v>
      </c>
      <c r="B12" s="354"/>
      <c r="C12" s="354"/>
      <c r="D12" s="355"/>
      <c r="E12" s="359" t="s">
        <v>106</v>
      </c>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60"/>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row>
    <row r="13" spans="1:99" s="122" customFormat="1" ht="17.100000000000001" customHeight="1">
      <c r="A13" s="369"/>
      <c r="B13" s="370"/>
      <c r="C13" s="370"/>
      <c r="D13" s="371"/>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3"/>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row>
    <row r="14" spans="1:99" s="122" customFormat="1" ht="17.100000000000001" customHeight="1">
      <c r="A14" s="353" t="s">
        <v>105</v>
      </c>
      <c r="B14" s="354"/>
      <c r="C14" s="354"/>
      <c r="D14" s="355"/>
      <c r="E14" s="359" t="s">
        <v>107</v>
      </c>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60"/>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row>
    <row r="15" spans="1:99" s="122" customFormat="1" ht="17.100000000000001" customHeight="1">
      <c r="A15" s="356"/>
      <c r="B15" s="357"/>
      <c r="C15" s="357"/>
      <c r="D15" s="358"/>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2"/>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row>
    <row r="16" spans="1:99" ht="17.100000000000001" customHeight="1">
      <c r="A16" s="123"/>
      <c r="B16" s="120"/>
      <c r="C16" s="120"/>
      <c r="D16" s="124"/>
      <c r="E16" s="120"/>
      <c r="F16" s="120"/>
      <c r="G16" s="125" t="s">
        <v>108</v>
      </c>
      <c r="H16" s="120" t="s">
        <v>109</v>
      </c>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4"/>
    </row>
    <row r="17" spans="1:99" ht="17.100000000000001" customHeight="1">
      <c r="A17" s="123"/>
      <c r="B17" s="120"/>
      <c r="C17" s="120"/>
      <c r="D17" s="124"/>
      <c r="E17" s="120"/>
      <c r="F17" s="120"/>
      <c r="G17" s="125" t="s">
        <v>108</v>
      </c>
      <c r="H17" s="120" t="s">
        <v>110</v>
      </c>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4"/>
    </row>
    <row r="18" spans="1:99" ht="17.100000000000001" customHeight="1">
      <c r="A18" s="123"/>
      <c r="B18" s="120"/>
      <c r="C18" s="120"/>
      <c r="D18" s="124"/>
      <c r="E18" s="120"/>
      <c r="F18" s="120"/>
      <c r="G18" s="125" t="s">
        <v>108</v>
      </c>
      <c r="H18" s="120" t="s">
        <v>111</v>
      </c>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4"/>
    </row>
    <row r="19" spans="1:99" ht="17.100000000000001" customHeight="1">
      <c r="A19" s="123"/>
      <c r="B19" s="120"/>
      <c r="C19" s="120"/>
      <c r="D19" s="124"/>
      <c r="E19" s="120"/>
      <c r="F19" s="120"/>
      <c r="G19" s="125" t="s">
        <v>108</v>
      </c>
      <c r="H19" s="120" t="s">
        <v>240</v>
      </c>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4"/>
    </row>
    <row r="20" spans="1:99" ht="17.100000000000001" customHeight="1">
      <c r="A20" s="123"/>
      <c r="B20" s="120"/>
      <c r="C20" s="120"/>
      <c r="D20" s="124"/>
      <c r="E20" s="120"/>
      <c r="F20" s="120"/>
      <c r="G20" s="125" t="s">
        <v>108</v>
      </c>
      <c r="H20" s="120" t="s">
        <v>114</v>
      </c>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4"/>
    </row>
    <row r="21" spans="1:99" ht="17.100000000000001" customHeight="1">
      <c r="A21" s="123"/>
      <c r="B21" s="120"/>
      <c r="C21" s="120"/>
      <c r="D21" s="124"/>
      <c r="E21" s="120"/>
      <c r="F21" s="120"/>
      <c r="G21" s="125" t="s">
        <v>108</v>
      </c>
      <c r="H21" s="120" t="s">
        <v>115</v>
      </c>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4"/>
      <c r="AQ21" s="122"/>
      <c r="AR21" s="122"/>
      <c r="AS21" s="122"/>
      <c r="AT21" s="122"/>
      <c r="AU21" s="122"/>
      <c r="AV21" s="122"/>
      <c r="AW21" s="122"/>
      <c r="AX21" s="122"/>
      <c r="AY21" s="122"/>
      <c r="AZ21" s="122"/>
      <c r="BA21" s="122"/>
      <c r="BB21" s="122"/>
      <c r="BC21" s="122"/>
      <c r="BD21" s="122"/>
      <c r="BE21" s="122"/>
      <c r="BF21" s="122"/>
      <c r="BG21" s="122"/>
    </row>
    <row r="22" spans="1:99" ht="17.100000000000001" customHeight="1">
      <c r="A22" s="123"/>
      <c r="B22" s="120"/>
      <c r="C22" s="120"/>
      <c r="D22" s="124"/>
      <c r="E22" s="120"/>
      <c r="F22" s="120"/>
      <c r="G22" s="125" t="s">
        <v>108</v>
      </c>
      <c r="H22" s="374" t="s">
        <v>176</v>
      </c>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5"/>
      <c r="AQ22" s="122"/>
      <c r="AR22" s="122"/>
      <c r="AS22" s="122"/>
      <c r="AT22" s="122"/>
      <c r="AU22" s="122"/>
      <c r="AV22" s="122"/>
      <c r="AW22" s="122"/>
      <c r="AX22" s="122"/>
      <c r="AY22" s="122"/>
      <c r="AZ22" s="122"/>
      <c r="BA22" s="122"/>
      <c r="BB22" s="122"/>
      <c r="BC22" s="122"/>
      <c r="BD22" s="122"/>
      <c r="BE22" s="122"/>
      <c r="BF22" s="122"/>
      <c r="BG22" s="122"/>
    </row>
    <row r="23" spans="1:99" ht="17.100000000000001" customHeight="1">
      <c r="A23" s="123"/>
      <c r="B23" s="120"/>
      <c r="C23" s="120"/>
      <c r="D23" s="124"/>
      <c r="E23" s="120"/>
      <c r="F23" s="120"/>
      <c r="G23" s="125"/>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5"/>
    </row>
    <row r="24" spans="1:99" ht="17.100000000000001" customHeight="1">
      <c r="A24" s="123"/>
      <c r="B24" s="120"/>
      <c r="C24" s="120"/>
      <c r="D24" s="124"/>
      <c r="E24" s="120"/>
      <c r="F24" s="120"/>
      <c r="G24" s="125" t="s">
        <v>108</v>
      </c>
      <c r="H24" s="120" t="s">
        <v>116</v>
      </c>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4"/>
    </row>
    <row r="25" spans="1:99" ht="17.100000000000001" customHeight="1">
      <c r="A25" s="123"/>
      <c r="B25" s="120"/>
      <c r="C25" s="120"/>
      <c r="D25" s="124"/>
      <c r="E25" s="120"/>
      <c r="F25" s="120"/>
      <c r="H25" s="126" t="s">
        <v>117</v>
      </c>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4"/>
    </row>
    <row r="26" spans="1:99" ht="17.100000000000001" customHeight="1">
      <c r="A26" s="123"/>
      <c r="B26" s="120"/>
      <c r="C26" s="120"/>
      <c r="D26" s="124"/>
      <c r="E26" s="120"/>
      <c r="F26" s="120"/>
      <c r="H26" s="120" t="s">
        <v>118</v>
      </c>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4"/>
    </row>
    <row r="27" spans="1:99" ht="17.100000000000001" customHeight="1">
      <c r="A27" s="127"/>
      <c r="B27" s="121"/>
      <c r="C27" s="121"/>
      <c r="D27" s="128"/>
      <c r="E27" s="121"/>
      <c r="F27" s="121"/>
      <c r="G27" s="121"/>
      <c r="H27" s="120"/>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8"/>
    </row>
    <row r="28" spans="1:99" s="122" customFormat="1" ht="17.100000000000001" customHeight="1">
      <c r="A28" s="353" t="s">
        <v>105</v>
      </c>
      <c r="B28" s="354"/>
      <c r="C28" s="354"/>
      <c r="D28" s="355"/>
      <c r="E28" s="359" t="s">
        <v>119</v>
      </c>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60"/>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row>
    <row r="29" spans="1:99" s="122" customFormat="1" ht="17.100000000000001" customHeight="1">
      <c r="A29" s="356"/>
      <c r="B29" s="357"/>
      <c r="C29" s="357"/>
      <c r="D29" s="358"/>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P29" s="362"/>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row>
    <row r="30" spans="1:99" ht="17.100000000000001" customHeight="1">
      <c r="A30" s="123"/>
      <c r="B30" s="120"/>
      <c r="C30" s="120"/>
      <c r="D30" s="124"/>
      <c r="E30" s="120"/>
      <c r="F30" s="120"/>
      <c r="G30" s="125" t="s">
        <v>108</v>
      </c>
      <c r="H30" s="120" t="s">
        <v>120</v>
      </c>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4"/>
    </row>
    <row r="31" spans="1:99" ht="17.100000000000001" customHeight="1">
      <c r="A31" s="123"/>
      <c r="B31" s="120"/>
      <c r="C31" s="120"/>
      <c r="D31" s="124"/>
      <c r="E31" s="120"/>
      <c r="F31" s="120"/>
      <c r="G31" s="125" t="s">
        <v>108</v>
      </c>
      <c r="H31" s="120" t="s">
        <v>121</v>
      </c>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4"/>
    </row>
    <row r="32" spans="1:99" ht="17.100000000000001" customHeight="1">
      <c r="A32" s="123"/>
      <c r="B32" s="120"/>
      <c r="C32" s="120"/>
      <c r="D32" s="124"/>
      <c r="E32" s="120"/>
      <c r="F32" s="120"/>
      <c r="G32" s="125"/>
      <c r="H32" s="120" t="s">
        <v>177</v>
      </c>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4"/>
    </row>
    <row r="33" spans="1:99" ht="17.100000000000001" customHeight="1">
      <c r="A33" s="123"/>
      <c r="B33" s="120"/>
      <c r="C33" s="120"/>
      <c r="D33" s="124"/>
      <c r="E33" s="120"/>
      <c r="F33" s="120"/>
      <c r="G33" s="125" t="s">
        <v>108</v>
      </c>
      <c r="H33" s="120" t="s">
        <v>122</v>
      </c>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4"/>
    </row>
    <row r="34" spans="1:99" ht="17.100000000000001" customHeight="1">
      <c r="A34" s="123"/>
      <c r="B34" s="120"/>
      <c r="C34" s="120"/>
      <c r="D34" s="124"/>
      <c r="E34" s="120"/>
      <c r="F34" s="120"/>
      <c r="G34" s="125" t="s">
        <v>108</v>
      </c>
      <c r="H34" s="120" t="s">
        <v>124</v>
      </c>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4"/>
    </row>
    <row r="35" spans="1:99" ht="17.100000000000001" customHeight="1">
      <c r="A35" s="123"/>
      <c r="B35" s="120"/>
      <c r="C35" s="120"/>
      <c r="D35" s="124"/>
      <c r="E35" s="120"/>
      <c r="F35" s="120"/>
      <c r="G35" s="125" t="s">
        <v>108</v>
      </c>
      <c r="H35" s="120" t="s">
        <v>125</v>
      </c>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4"/>
      <c r="AQ35" s="122"/>
      <c r="AR35" s="122"/>
      <c r="AS35" s="122"/>
      <c r="AT35" s="122"/>
      <c r="AU35" s="122"/>
      <c r="AV35" s="122"/>
      <c r="AW35" s="122"/>
      <c r="AX35" s="122"/>
      <c r="AY35" s="122"/>
      <c r="AZ35" s="122"/>
      <c r="BA35" s="122"/>
      <c r="BB35" s="122"/>
      <c r="BC35" s="122"/>
      <c r="BD35" s="122"/>
      <c r="BE35" s="122"/>
      <c r="BF35" s="122"/>
      <c r="BG35" s="122"/>
    </row>
    <row r="36" spans="1:99" ht="17.100000000000001" customHeight="1">
      <c r="A36" s="123"/>
      <c r="B36" s="120"/>
      <c r="C36" s="120"/>
      <c r="D36" s="124"/>
      <c r="E36" s="120"/>
      <c r="F36" s="120"/>
      <c r="G36" s="125" t="s">
        <v>108</v>
      </c>
      <c r="H36" s="120" t="s">
        <v>126</v>
      </c>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4"/>
      <c r="AQ36" s="122"/>
      <c r="AR36" s="122"/>
      <c r="AS36" s="122"/>
      <c r="AT36" s="122"/>
      <c r="AU36" s="122"/>
      <c r="AV36" s="122"/>
      <c r="AW36" s="122"/>
      <c r="AX36" s="122"/>
      <c r="AY36" s="122"/>
      <c r="AZ36" s="122"/>
      <c r="BA36" s="122"/>
      <c r="BB36" s="122"/>
      <c r="BC36" s="122"/>
      <c r="BD36" s="122"/>
      <c r="BE36" s="122"/>
      <c r="BF36" s="122"/>
      <c r="BG36" s="122"/>
    </row>
    <row r="37" spans="1:99" ht="17.100000000000001" customHeight="1">
      <c r="A37" s="123"/>
      <c r="B37" s="120"/>
      <c r="C37" s="120"/>
      <c r="D37" s="124"/>
      <c r="E37" s="120"/>
      <c r="F37" s="120"/>
      <c r="G37" s="125"/>
      <c r="H37" s="120" t="s">
        <v>127</v>
      </c>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4"/>
    </row>
    <row r="38" spans="1:99" ht="17.100000000000001" customHeight="1">
      <c r="A38" s="127"/>
      <c r="B38" s="121"/>
      <c r="C38" s="121"/>
      <c r="D38" s="128"/>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8"/>
    </row>
    <row r="39" spans="1:99" s="122" customFormat="1" ht="17.100000000000001" customHeight="1">
      <c r="A39" s="353" t="s">
        <v>105</v>
      </c>
      <c r="B39" s="354"/>
      <c r="C39" s="354"/>
      <c r="D39" s="355"/>
      <c r="E39" s="359" t="s">
        <v>128</v>
      </c>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60"/>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row>
    <row r="40" spans="1:99" s="122" customFormat="1" ht="17.100000000000001" customHeight="1">
      <c r="A40" s="356"/>
      <c r="B40" s="357"/>
      <c r="C40" s="357"/>
      <c r="D40" s="358"/>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1"/>
      <c r="AO40" s="361"/>
      <c r="AP40" s="362"/>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row>
    <row r="41" spans="1:99" ht="17.100000000000001" customHeight="1">
      <c r="A41" s="123"/>
      <c r="B41" s="120"/>
      <c r="C41" s="120"/>
      <c r="D41" s="124"/>
      <c r="E41" s="120"/>
      <c r="F41" s="120"/>
      <c r="G41" s="125" t="s">
        <v>108</v>
      </c>
      <c r="H41" s="129" t="s">
        <v>129</v>
      </c>
      <c r="I41" s="120"/>
      <c r="J41" s="120"/>
      <c r="K41" s="120"/>
      <c r="L41" s="129" t="s">
        <v>130</v>
      </c>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4"/>
    </row>
    <row r="42" spans="1:99" ht="17.100000000000001" customHeight="1">
      <c r="A42" s="123"/>
      <c r="B42" s="120"/>
      <c r="C42" s="120"/>
      <c r="D42" s="124"/>
      <c r="E42" s="120"/>
      <c r="F42" s="120"/>
      <c r="G42" s="125"/>
      <c r="H42" s="120"/>
      <c r="I42" s="120"/>
      <c r="J42" s="120"/>
      <c r="K42" s="120"/>
      <c r="L42" s="120"/>
      <c r="M42" s="120" t="s">
        <v>131</v>
      </c>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4"/>
    </row>
    <row r="43" spans="1:99" ht="17.100000000000001" customHeight="1">
      <c r="A43" s="123"/>
      <c r="B43" s="120"/>
      <c r="C43" s="120"/>
      <c r="D43" s="124"/>
      <c r="E43" s="120"/>
      <c r="F43" s="120"/>
      <c r="G43" s="125"/>
      <c r="H43" s="120"/>
      <c r="I43" s="120"/>
      <c r="J43" s="120"/>
      <c r="K43" s="120"/>
      <c r="L43" s="120"/>
      <c r="M43" s="120" t="s">
        <v>132</v>
      </c>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4"/>
    </row>
    <row r="44" spans="1:99" ht="17.100000000000001" customHeight="1">
      <c r="A44" s="123"/>
      <c r="B44" s="120"/>
      <c r="C44" s="120"/>
      <c r="D44" s="124"/>
      <c r="E44" s="120"/>
      <c r="F44" s="120"/>
      <c r="G44" s="125"/>
      <c r="H44" s="120"/>
      <c r="I44" s="120"/>
      <c r="J44" s="120"/>
      <c r="K44" s="120"/>
      <c r="L44" s="120"/>
      <c r="M44" s="120" t="s">
        <v>175</v>
      </c>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4"/>
    </row>
    <row r="45" spans="1:99" ht="17.100000000000001" customHeight="1">
      <c r="A45" s="123"/>
      <c r="B45" s="120"/>
      <c r="C45" s="120"/>
      <c r="D45" s="124"/>
      <c r="E45" s="120"/>
      <c r="F45" s="120"/>
      <c r="G45" s="125"/>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4"/>
    </row>
    <row r="46" spans="1:99" ht="17.100000000000001" customHeight="1">
      <c r="A46" s="123"/>
      <c r="B46" s="120"/>
      <c r="C46" s="120"/>
      <c r="D46" s="124"/>
      <c r="E46" s="120"/>
      <c r="F46" s="120"/>
      <c r="G46" s="125" t="s">
        <v>108</v>
      </c>
      <c r="H46" s="120" t="s">
        <v>133</v>
      </c>
      <c r="I46" s="120"/>
      <c r="J46" s="120"/>
      <c r="K46" s="120"/>
      <c r="L46" s="120" t="s">
        <v>134</v>
      </c>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4"/>
      <c r="AQ46" s="122"/>
      <c r="AR46" s="122"/>
      <c r="AS46" s="122"/>
      <c r="AT46" s="122"/>
      <c r="AU46" s="122"/>
      <c r="AV46" s="122"/>
      <c r="AW46" s="122"/>
      <c r="AX46" s="122"/>
      <c r="AY46" s="122"/>
      <c r="AZ46" s="122"/>
      <c r="BA46" s="122"/>
      <c r="BB46" s="122"/>
      <c r="BC46" s="122"/>
      <c r="BD46" s="122"/>
      <c r="BE46" s="122"/>
      <c r="BF46" s="122"/>
      <c r="BG46" s="122"/>
    </row>
    <row r="47" spans="1:99" ht="17.100000000000001" customHeight="1">
      <c r="A47" s="123"/>
      <c r="B47" s="120"/>
      <c r="C47" s="120"/>
      <c r="D47" s="124"/>
      <c r="E47" s="120"/>
      <c r="F47" s="120"/>
      <c r="G47" s="125"/>
      <c r="H47" s="120"/>
      <c r="I47" s="120"/>
      <c r="J47" s="120"/>
      <c r="K47" s="120"/>
      <c r="L47" s="120"/>
      <c r="M47" s="120" t="s">
        <v>135</v>
      </c>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4"/>
      <c r="AQ47" s="122"/>
      <c r="AR47" s="122"/>
      <c r="AS47" s="122"/>
      <c r="AT47" s="122"/>
      <c r="AU47" s="122"/>
      <c r="AV47" s="122"/>
      <c r="AW47" s="122"/>
      <c r="AX47" s="122"/>
      <c r="AY47" s="122"/>
      <c r="AZ47" s="122"/>
      <c r="BA47" s="122"/>
      <c r="BB47" s="122"/>
      <c r="BC47" s="122"/>
      <c r="BD47" s="122"/>
      <c r="BE47" s="122"/>
      <c r="BF47" s="122"/>
      <c r="BG47" s="122"/>
    </row>
    <row r="48" spans="1:99" ht="17.100000000000001" customHeight="1">
      <c r="A48" s="123"/>
      <c r="B48" s="120"/>
      <c r="C48" s="120"/>
      <c r="D48" s="124"/>
      <c r="E48" s="120"/>
      <c r="F48" s="120"/>
      <c r="G48" s="125" t="s">
        <v>108</v>
      </c>
      <c r="H48" s="120" t="s">
        <v>136</v>
      </c>
      <c r="I48" s="120"/>
      <c r="J48" s="120"/>
      <c r="K48" s="120"/>
      <c r="L48" s="120" t="s">
        <v>137</v>
      </c>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4"/>
    </row>
    <row r="49" spans="1:42" ht="17.100000000000001" customHeight="1">
      <c r="A49" s="123"/>
      <c r="B49" s="120"/>
      <c r="C49" s="120"/>
      <c r="D49" s="124"/>
      <c r="E49" s="120"/>
      <c r="F49" s="120"/>
      <c r="G49" s="120"/>
      <c r="H49" s="120"/>
      <c r="I49" s="120"/>
      <c r="J49" s="120"/>
      <c r="K49" s="120"/>
      <c r="L49" s="120" t="s">
        <v>138</v>
      </c>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4"/>
    </row>
    <row r="50" spans="1:42" ht="17.100000000000001" customHeight="1">
      <c r="A50" s="123"/>
      <c r="B50" s="120"/>
      <c r="C50" s="120"/>
      <c r="D50" s="124"/>
      <c r="E50" s="120"/>
      <c r="F50" s="120"/>
      <c r="G50" s="120"/>
      <c r="H50" s="120"/>
      <c r="I50" s="120"/>
      <c r="J50" s="120"/>
      <c r="K50" s="120"/>
      <c r="L50" s="120"/>
      <c r="M50" s="120" t="s">
        <v>139</v>
      </c>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4"/>
    </row>
    <row r="51" spans="1:42" ht="17.100000000000001" customHeight="1">
      <c r="A51" s="123"/>
      <c r="B51" s="120"/>
      <c r="C51" s="120"/>
      <c r="D51" s="124"/>
      <c r="E51" s="120"/>
      <c r="F51" s="120"/>
      <c r="G51" s="120"/>
      <c r="H51" s="120"/>
      <c r="I51" s="120"/>
      <c r="J51" s="120"/>
      <c r="K51" s="120"/>
      <c r="L51" s="120"/>
      <c r="M51" s="130" t="s">
        <v>140</v>
      </c>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20"/>
      <c r="AK51" s="120"/>
      <c r="AL51" s="120"/>
      <c r="AM51" s="120"/>
      <c r="AN51" s="120"/>
      <c r="AO51" s="120"/>
      <c r="AP51" s="124"/>
    </row>
    <row r="52" spans="1:42" ht="17.100000000000001" customHeight="1">
      <c r="A52" s="127"/>
      <c r="B52" s="121"/>
      <c r="C52" s="121"/>
      <c r="D52" s="128"/>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8"/>
    </row>
    <row r="53" spans="1:42" ht="17.100000000000001" customHeight="1">
      <c r="A53" s="353" t="s">
        <v>105</v>
      </c>
      <c r="B53" s="354"/>
      <c r="C53" s="354"/>
      <c r="D53" s="355"/>
      <c r="E53" s="359" t="s">
        <v>141</v>
      </c>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60"/>
    </row>
    <row r="54" spans="1:42" ht="17.100000000000001" customHeight="1">
      <c r="A54" s="356"/>
      <c r="B54" s="357"/>
      <c r="C54" s="357"/>
      <c r="D54" s="358"/>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c r="AN54" s="361"/>
      <c r="AO54" s="361"/>
      <c r="AP54" s="362"/>
    </row>
    <row r="55" spans="1:42" ht="17.100000000000001" customHeight="1">
      <c r="A55" s="123"/>
      <c r="B55" s="120"/>
      <c r="C55" s="120"/>
      <c r="D55" s="124"/>
      <c r="E55" s="120"/>
      <c r="F55" s="120"/>
      <c r="G55" s="125" t="s">
        <v>108</v>
      </c>
      <c r="H55" s="120" t="s">
        <v>142</v>
      </c>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4"/>
    </row>
    <row r="56" spans="1:42" ht="17.100000000000001" customHeight="1">
      <c r="A56" s="123"/>
      <c r="B56" s="120"/>
      <c r="C56" s="120"/>
      <c r="D56" s="124"/>
      <c r="E56" s="120"/>
      <c r="F56" s="120"/>
      <c r="G56" s="125" t="s">
        <v>108</v>
      </c>
      <c r="H56" s="120" t="s">
        <v>143</v>
      </c>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4"/>
    </row>
    <row r="57" spans="1:42" ht="17.100000000000001" customHeight="1">
      <c r="A57" s="123"/>
      <c r="B57" s="120"/>
      <c r="C57" s="120"/>
      <c r="D57" s="124"/>
      <c r="E57" s="120"/>
      <c r="F57" s="120"/>
      <c r="G57" s="125" t="s">
        <v>108</v>
      </c>
      <c r="H57" s="120" t="s">
        <v>144</v>
      </c>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4"/>
    </row>
    <row r="58" spans="1:42" ht="17.100000000000001" customHeight="1">
      <c r="A58" s="123"/>
      <c r="B58" s="120"/>
      <c r="C58" s="120"/>
      <c r="D58" s="124"/>
      <c r="E58" s="120"/>
      <c r="F58" s="120"/>
      <c r="G58" s="125" t="s">
        <v>108</v>
      </c>
      <c r="H58" s="120" t="s">
        <v>145</v>
      </c>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4"/>
    </row>
    <row r="59" spans="1:42" ht="17.100000000000001" customHeight="1">
      <c r="A59" s="127"/>
      <c r="B59" s="121"/>
      <c r="C59" s="121"/>
      <c r="D59" s="128"/>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8"/>
    </row>
    <row r="60" spans="1:42" s="122" customFormat="1" ht="17.100000000000001" customHeight="1">
      <c r="A60" s="353" t="s">
        <v>105</v>
      </c>
      <c r="B60" s="354"/>
      <c r="C60" s="354"/>
      <c r="D60" s="355"/>
      <c r="E60" s="359" t="s">
        <v>146</v>
      </c>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60"/>
    </row>
    <row r="61" spans="1:42" s="122" customFormat="1" ht="17.100000000000001" customHeight="1">
      <c r="A61" s="356"/>
      <c r="B61" s="357"/>
      <c r="C61" s="357"/>
      <c r="D61" s="358"/>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2"/>
    </row>
    <row r="62" spans="1:42" ht="17.100000000000001" customHeight="1">
      <c r="A62" s="123"/>
      <c r="B62" s="120"/>
      <c r="C62" s="120"/>
      <c r="D62" s="124"/>
      <c r="E62" s="120"/>
      <c r="F62" s="120"/>
      <c r="G62" s="125" t="s">
        <v>108</v>
      </c>
      <c r="H62" s="120" t="s">
        <v>147</v>
      </c>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4"/>
    </row>
    <row r="63" spans="1:42" ht="17.100000000000001" customHeight="1">
      <c r="A63" s="127"/>
      <c r="B63" s="121"/>
      <c r="C63" s="121"/>
      <c r="D63" s="128"/>
      <c r="E63" s="121"/>
      <c r="F63" s="121"/>
      <c r="G63" s="132" t="s">
        <v>108</v>
      </c>
      <c r="H63" s="121" t="s">
        <v>148</v>
      </c>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8"/>
    </row>
  </sheetData>
  <mergeCells count="19">
    <mergeCell ref="A28:D29"/>
    <mergeCell ref="E28:AP29"/>
    <mergeCell ref="A2:AP3"/>
    <mergeCell ref="A4:AP4"/>
    <mergeCell ref="A6:AP6"/>
    <mergeCell ref="V8:AP9"/>
    <mergeCell ref="A11:D11"/>
    <mergeCell ref="E11:AP11"/>
    <mergeCell ref="A12:D13"/>
    <mergeCell ref="E12:AP13"/>
    <mergeCell ref="A14:D15"/>
    <mergeCell ref="E14:AP15"/>
    <mergeCell ref="H22:AP23"/>
    <mergeCell ref="A39:D40"/>
    <mergeCell ref="E39:AP40"/>
    <mergeCell ref="A53:D54"/>
    <mergeCell ref="E53:AP54"/>
    <mergeCell ref="A60:D61"/>
    <mergeCell ref="E60:AP61"/>
  </mergeCells>
  <phoneticPr fontId="3"/>
  <pageMargins left="0.78740157480314965" right="0.39370078740157483" top="0.39370078740157483" bottom="0.19685039370078741" header="0.31496062992125984" footer="0.31496062992125984"/>
  <pageSetup paperSize="9" scale="71"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1247B-4D5C-42D4-859E-116AC0530111}">
  <sheetPr>
    <tabColor rgb="FFFFFF99"/>
  </sheetPr>
  <dimension ref="A1:P45"/>
  <sheetViews>
    <sheetView view="pageBreakPreview" topLeftCell="A34" zoomScaleNormal="100" zoomScaleSheetLayoutView="100" workbookViewId="0">
      <selection activeCell="K48" sqref="K48"/>
    </sheetView>
  </sheetViews>
  <sheetFormatPr defaultColWidth="8.25" defaultRowHeight="22.5" customHeight="1"/>
  <cols>
    <col min="1" max="1" width="6.125" style="133" customWidth="1"/>
    <col min="2" max="3" width="5.125" style="151" customWidth="1"/>
    <col min="4" max="9" width="8.875" style="149" customWidth="1"/>
    <col min="10" max="10" width="11.625" style="149" customWidth="1"/>
    <col min="11" max="14" width="8.875" style="133" customWidth="1"/>
    <col min="15" max="256" width="8.25" style="133"/>
    <col min="257" max="257" width="6.125" style="133" customWidth="1"/>
    <col min="258" max="259" width="5.125" style="133" customWidth="1"/>
    <col min="260" max="265" width="8.875" style="133" customWidth="1"/>
    <col min="266" max="266" width="11.625" style="133" customWidth="1"/>
    <col min="267" max="270" width="8.875" style="133" customWidth="1"/>
    <col min="271" max="512" width="8.25" style="133"/>
    <col min="513" max="513" width="6.125" style="133" customWidth="1"/>
    <col min="514" max="515" width="5.125" style="133" customWidth="1"/>
    <col min="516" max="521" width="8.875" style="133" customWidth="1"/>
    <col min="522" max="522" width="11.625" style="133" customWidth="1"/>
    <col min="523" max="526" width="8.875" style="133" customWidth="1"/>
    <col min="527" max="768" width="8.25" style="133"/>
    <col min="769" max="769" width="6.125" style="133" customWidth="1"/>
    <col min="770" max="771" width="5.125" style="133" customWidth="1"/>
    <col min="772" max="777" width="8.875" style="133" customWidth="1"/>
    <col min="778" max="778" width="11.625" style="133" customWidth="1"/>
    <col min="779" max="782" width="8.875" style="133" customWidth="1"/>
    <col min="783" max="1024" width="8.25" style="133"/>
    <col min="1025" max="1025" width="6.125" style="133" customWidth="1"/>
    <col min="1026" max="1027" width="5.125" style="133" customWidth="1"/>
    <col min="1028" max="1033" width="8.875" style="133" customWidth="1"/>
    <col min="1034" max="1034" width="11.625" style="133" customWidth="1"/>
    <col min="1035" max="1038" width="8.875" style="133" customWidth="1"/>
    <col min="1039" max="1280" width="8.25" style="133"/>
    <col min="1281" max="1281" width="6.125" style="133" customWidth="1"/>
    <col min="1282" max="1283" width="5.125" style="133" customWidth="1"/>
    <col min="1284" max="1289" width="8.875" style="133" customWidth="1"/>
    <col min="1290" max="1290" width="11.625" style="133" customWidth="1"/>
    <col min="1291" max="1294" width="8.875" style="133" customWidth="1"/>
    <col min="1295" max="1536" width="8.25" style="133"/>
    <col min="1537" max="1537" width="6.125" style="133" customWidth="1"/>
    <col min="1538" max="1539" width="5.125" style="133" customWidth="1"/>
    <col min="1540" max="1545" width="8.875" style="133" customWidth="1"/>
    <col min="1546" max="1546" width="11.625" style="133" customWidth="1"/>
    <col min="1547" max="1550" width="8.875" style="133" customWidth="1"/>
    <col min="1551" max="1792" width="8.25" style="133"/>
    <col min="1793" max="1793" width="6.125" style="133" customWidth="1"/>
    <col min="1794" max="1795" width="5.125" style="133" customWidth="1"/>
    <col min="1796" max="1801" width="8.875" style="133" customWidth="1"/>
    <col min="1802" max="1802" width="11.625" style="133" customWidth="1"/>
    <col min="1803" max="1806" width="8.875" style="133" customWidth="1"/>
    <col min="1807" max="2048" width="8.25" style="133"/>
    <col min="2049" max="2049" width="6.125" style="133" customWidth="1"/>
    <col min="2050" max="2051" width="5.125" style="133" customWidth="1"/>
    <col min="2052" max="2057" width="8.875" style="133" customWidth="1"/>
    <col min="2058" max="2058" width="11.625" style="133" customWidth="1"/>
    <col min="2059" max="2062" width="8.875" style="133" customWidth="1"/>
    <col min="2063" max="2304" width="8.25" style="133"/>
    <col min="2305" max="2305" width="6.125" style="133" customWidth="1"/>
    <col min="2306" max="2307" width="5.125" style="133" customWidth="1"/>
    <col min="2308" max="2313" width="8.875" style="133" customWidth="1"/>
    <col min="2314" max="2314" width="11.625" style="133" customWidth="1"/>
    <col min="2315" max="2318" width="8.875" style="133" customWidth="1"/>
    <col min="2319" max="2560" width="8.25" style="133"/>
    <col min="2561" max="2561" width="6.125" style="133" customWidth="1"/>
    <col min="2562" max="2563" width="5.125" style="133" customWidth="1"/>
    <col min="2564" max="2569" width="8.875" style="133" customWidth="1"/>
    <col min="2570" max="2570" width="11.625" style="133" customWidth="1"/>
    <col min="2571" max="2574" width="8.875" style="133" customWidth="1"/>
    <col min="2575" max="2816" width="8.25" style="133"/>
    <col min="2817" max="2817" width="6.125" style="133" customWidth="1"/>
    <col min="2818" max="2819" width="5.125" style="133" customWidth="1"/>
    <col min="2820" max="2825" width="8.875" style="133" customWidth="1"/>
    <col min="2826" max="2826" width="11.625" style="133" customWidth="1"/>
    <col min="2827" max="2830" width="8.875" style="133" customWidth="1"/>
    <col min="2831" max="3072" width="8.25" style="133"/>
    <col min="3073" max="3073" width="6.125" style="133" customWidth="1"/>
    <col min="3074" max="3075" width="5.125" style="133" customWidth="1"/>
    <col min="3076" max="3081" width="8.875" style="133" customWidth="1"/>
    <col min="3082" max="3082" width="11.625" style="133" customWidth="1"/>
    <col min="3083" max="3086" width="8.875" style="133" customWidth="1"/>
    <col min="3087" max="3328" width="8.25" style="133"/>
    <col min="3329" max="3329" width="6.125" style="133" customWidth="1"/>
    <col min="3330" max="3331" width="5.125" style="133" customWidth="1"/>
    <col min="3332" max="3337" width="8.875" style="133" customWidth="1"/>
    <col min="3338" max="3338" width="11.625" style="133" customWidth="1"/>
    <col min="3339" max="3342" width="8.875" style="133" customWidth="1"/>
    <col min="3343" max="3584" width="8.25" style="133"/>
    <col min="3585" max="3585" width="6.125" style="133" customWidth="1"/>
    <col min="3586" max="3587" width="5.125" style="133" customWidth="1"/>
    <col min="3588" max="3593" width="8.875" style="133" customWidth="1"/>
    <col min="3594" max="3594" width="11.625" style="133" customWidth="1"/>
    <col min="3595" max="3598" width="8.875" style="133" customWidth="1"/>
    <col min="3599" max="3840" width="8.25" style="133"/>
    <col min="3841" max="3841" width="6.125" style="133" customWidth="1"/>
    <col min="3842" max="3843" width="5.125" style="133" customWidth="1"/>
    <col min="3844" max="3849" width="8.875" style="133" customWidth="1"/>
    <col min="3850" max="3850" width="11.625" style="133" customWidth="1"/>
    <col min="3851" max="3854" width="8.875" style="133" customWidth="1"/>
    <col min="3855" max="4096" width="8.25" style="133"/>
    <col min="4097" max="4097" width="6.125" style="133" customWidth="1"/>
    <col min="4098" max="4099" width="5.125" style="133" customWidth="1"/>
    <col min="4100" max="4105" width="8.875" style="133" customWidth="1"/>
    <col min="4106" max="4106" width="11.625" style="133" customWidth="1"/>
    <col min="4107" max="4110" width="8.875" style="133" customWidth="1"/>
    <col min="4111" max="4352" width="8.25" style="133"/>
    <col min="4353" max="4353" width="6.125" style="133" customWidth="1"/>
    <col min="4354" max="4355" width="5.125" style="133" customWidth="1"/>
    <col min="4356" max="4361" width="8.875" style="133" customWidth="1"/>
    <col min="4362" max="4362" width="11.625" style="133" customWidth="1"/>
    <col min="4363" max="4366" width="8.875" style="133" customWidth="1"/>
    <col min="4367" max="4608" width="8.25" style="133"/>
    <col min="4609" max="4609" width="6.125" style="133" customWidth="1"/>
    <col min="4610" max="4611" width="5.125" style="133" customWidth="1"/>
    <col min="4612" max="4617" width="8.875" style="133" customWidth="1"/>
    <col min="4618" max="4618" width="11.625" style="133" customWidth="1"/>
    <col min="4619" max="4622" width="8.875" style="133" customWidth="1"/>
    <col min="4623" max="4864" width="8.25" style="133"/>
    <col min="4865" max="4865" width="6.125" style="133" customWidth="1"/>
    <col min="4866" max="4867" width="5.125" style="133" customWidth="1"/>
    <col min="4868" max="4873" width="8.875" style="133" customWidth="1"/>
    <col min="4874" max="4874" width="11.625" style="133" customWidth="1"/>
    <col min="4875" max="4878" width="8.875" style="133" customWidth="1"/>
    <col min="4879" max="5120" width="8.25" style="133"/>
    <col min="5121" max="5121" width="6.125" style="133" customWidth="1"/>
    <col min="5122" max="5123" width="5.125" style="133" customWidth="1"/>
    <col min="5124" max="5129" width="8.875" style="133" customWidth="1"/>
    <col min="5130" max="5130" width="11.625" style="133" customWidth="1"/>
    <col min="5131" max="5134" width="8.875" style="133" customWidth="1"/>
    <col min="5135" max="5376" width="8.25" style="133"/>
    <col min="5377" max="5377" width="6.125" style="133" customWidth="1"/>
    <col min="5378" max="5379" width="5.125" style="133" customWidth="1"/>
    <col min="5380" max="5385" width="8.875" style="133" customWidth="1"/>
    <col min="5386" max="5386" width="11.625" style="133" customWidth="1"/>
    <col min="5387" max="5390" width="8.875" style="133" customWidth="1"/>
    <col min="5391" max="5632" width="8.25" style="133"/>
    <col min="5633" max="5633" width="6.125" style="133" customWidth="1"/>
    <col min="5634" max="5635" width="5.125" style="133" customWidth="1"/>
    <col min="5636" max="5641" width="8.875" style="133" customWidth="1"/>
    <col min="5642" max="5642" width="11.625" style="133" customWidth="1"/>
    <col min="5643" max="5646" width="8.875" style="133" customWidth="1"/>
    <col min="5647" max="5888" width="8.25" style="133"/>
    <col min="5889" max="5889" width="6.125" style="133" customWidth="1"/>
    <col min="5890" max="5891" width="5.125" style="133" customWidth="1"/>
    <col min="5892" max="5897" width="8.875" style="133" customWidth="1"/>
    <col min="5898" max="5898" width="11.625" style="133" customWidth="1"/>
    <col min="5899" max="5902" width="8.875" style="133" customWidth="1"/>
    <col min="5903" max="6144" width="8.25" style="133"/>
    <col min="6145" max="6145" width="6.125" style="133" customWidth="1"/>
    <col min="6146" max="6147" width="5.125" style="133" customWidth="1"/>
    <col min="6148" max="6153" width="8.875" style="133" customWidth="1"/>
    <col min="6154" max="6154" width="11.625" style="133" customWidth="1"/>
    <col min="6155" max="6158" width="8.875" style="133" customWidth="1"/>
    <col min="6159" max="6400" width="8.25" style="133"/>
    <col min="6401" max="6401" width="6.125" style="133" customWidth="1"/>
    <col min="6402" max="6403" width="5.125" style="133" customWidth="1"/>
    <col min="6404" max="6409" width="8.875" style="133" customWidth="1"/>
    <col min="6410" max="6410" width="11.625" style="133" customWidth="1"/>
    <col min="6411" max="6414" width="8.875" style="133" customWidth="1"/>
    <col min="6415" max="6656" width="8.25" style="133"/>
    <col min="6657" max="6657" width="6.125" style="133" customWidth="1"/>
    <col min="6658" max="6659" width="5.125" style="133" customWidth="1"/>
    <col min="6660" max="6665" width="8.875" style="133" customWidth="1"/>
    <col min="6666" max="6666" width="11.625" style="133" customWidth="1"/>
    <col min="6667" max="6670" width="8.875" style="133" customWidth="1"/>
    <col min="6671" max="6912" width="8.25" style="133"/>
    <col min="6913" max="6913" width="6.125" style="133" customWidth="1"/>
    <col min="6914" max="6915" width="5.125" style="133" customWidth="1"/>
    <col min="6916" max="6921" width="8.875" style="133" customWidth="1"/>
    <col min="6922" max="6922" width="11.625" style="133" customWidth="1"/>
    <col min="6923" max="6926" width="8.875" style="133" customWidth="1"/>
    <col min="6927" max="7168" width="8.25" style="133"/>
    <col min="7169" max="7169" width="6.125" style="133" customWidth="1"/>
    <col min="7170" max="7171" width="5.125" style="133" customWidth="1"/>
    <col min="7172" max="7177" width="8.875" style="133" customWidth="1"/>
    <col min="7178" max="7178" width="11.625" style="133" customWidth="1"/>
    <col min="7179" max="7182" width="8.875" style="133" customWidth="1"/>
    <col min="7183" max="7424" width="8.25" style="133"/>
    <col min="7425" max="7425" width="6.125" style="133" customWidth="1"/>
    <col min="7426" max="7427" width="5.125" style="133" customWidth="1"/>
    <col min="7428" max="7433" width="8.875" style="133" customWidth="1"/>
    <col min="7434" max="7434" width="11.625" style="133" customWidth="1"/>
    <col min="7435" max="7438" width="8.875" style="133" customWidth="1"/>
    <col min="7439" max="7680" width="8.25" style="133"/>
    <col min="7681" max="7681" width="6.125" style="133" customWidth="1"/>
    <col min="7682" max="7683" width="5.125" style="133" customWidth="1"/>
    <col min="7684" max="7689" width="8.875" style="133" customWidth="1"/>
    <col min="7690" max="7690" width="11.625" style="133" customWidth="1"/>
    <col min="7691" max="7694" width="8.875" style="133" customWidth="1"/>
    <col min="7695" max="7936" width="8.25" style="133"/>
    <col min="7937" max="7937" width="6.125" style="133" customWidth="1"/>
    <col min="7938" max="7939" width="5.125" style="133" customWidth="1"/>
    <col min="7940" max="7945" width="8.875" style="133" customWidth="1"/>
    <col min="7946" max="7946" width="11.625" style="133" customWidth="1"/>
    <col min="7947" max="7950" width="8.875" style="133" customWidth="1"/>
    <col min="7951" max="8192" width="8.25" style="133"/>
    <col min="8193" max="8193" width="6.125" style="133" customWidth="1"/>
    <col min="8194" max="8195" width="5.125" style="133" customWidth="1"/>
    <col min="8196" max="8201" width="8.875" style="133" customWidth="1"/>
    <col min="8202" max="8202" width="11.625" style="133" customWidth="1"/>
    <col min="8203" max="8206" width="8.875" style="133" customWidth="1"/>
    <col min="8207" max="8448" width="8.25" style="133"/>
    <col min="8449" max="8449" width="6.125" style="133" customWidth="1"/>
    <col min="8450" max="8451" width="5.125" style="133" customWidth="1"/>
    <col min="8452" max="8457" width="8.875" style="133" customWidth="1"/>
    <col min="8458" max="8458" width="11.625" style="133" customWidth="1"/>
    <col min="8459" max="8462" width="8.875" style="133" customWidth="1"/>
    <col min="8463" max="8704" width="8.25" style="133"/>
    <col min="8705" max="8705" width="6.125" style="133" customWidth="1"/>
    <col min="8706" max="8707" width="5.125" style="133" customWidth="1"/>
    <col min="8708" max="8713" width="8.875" style="133" customWidth="1"/>
    <col min="8714" max="8714" width="11.625" style="133" customWidth="1"/>
    <col min="8715" max="8718" width="8.875" style="133" customWidth="1"/>
    <col min="8719" max="8960" width="8.25" style="133"/>
    <col min="8961" max="8961" width="6.125" style="133" customWidth="1"/>
    <col min="8962" max="8963" width="5.125" style="133" customWidth="1"/>
    <col min="8964" max="8969" width="8.875" style="133" customWidth="1"/>
    <col min="8970" max="8970" width="11.625" style="133" customWidth="1"/>
    <col min="8971" max="8974" width="8.875" style="133" customWidth="1"/>
    <col min="8975" max="9216" width="8.25" style="133"/>
    <col min="9217" max="9217" width="6.125" style="133" customWidth="1"/>
    <col min="9218" max="9219" width="5.125" style="133" customWidth="1"/>
    <col min="9220" max="9225" width="8.875" style="133" customWidth="1"/>
    <col min="9226" max="9226" width="11.625" style="133" customWidth="1"/>
    <col min="9227" max="9230" width="8.875" style="133" customWidth="1"/>
    <col min="9231" max="9472" width="8.25" style="133"/>
    <col min="9473" max="9473" width="6.125" style="133" customWidth="1"/>
    <col min="9474" max="9475" width="5.125" style="133" customWidth="1"/>
    <col min="9476" max="9481" width="8.875" style="133" customWidth="1"/>
    <col min="9482" max="9482" width="11.625" style="133" customWidth="1"/>
    <col min="9483" max="9486" width="8.875" style="133" customWidth="1"/>
    <col min="9487" max="9728" width="8.25" style="133"/>
    <col min="9729" max="9729" width="6.125" style="133" customWidth="1"/>
    <col min="9730" max="9731" width="5.125" style="133" customWidth="1"/>
    <col min="9732" max="9737" width="8.875" style="133" customWidth="1"/>
    <col min="9738" max="9738" width="11.625" style="133" customWidth="1"/>
    <col min="9739" max="9742" width="8.875" style="133" customWidth="1"/>
    <col min="9743" max="9984" width="8.25" style="133"/>
    <col min="9985" max="9985" width="6.125" style="133" customWidth="1"/>
    <col min="9986" max="9987" width="5.125" style="133" customWidth="1"/>
    <col min="9988" max="9993" width="8.875" style="133" customWidth="1"/>
    <col min="9994" max="9994" width="11.625" style="133" customWidth="1"/>
    <col min="9995" max="9998" width="8.875" style="133" customWidth="1"/>
    <col min="9999" max="10240" width="8.25" style="133"/>
    <col min="10241" max="10241" width="6.125" style="133" customWidth="1"/>
    <col min="10242" max="10243" width="5.125" style="133" customWidth="1"/>
    <col min="10244" max="10249" width="8.875" style="133" customWidth="1"/>
    <col min="10250" max="10250" width="11.625" style="133" customWidth="1"/>
    <col min="10251" max="10254" width="8.875" style="133" customWidth="1"/>
    <col min="10255" max="10496" width="8.25" style="133"/>
    <col min="10497" max="10497" width="6.125" style="133" customWidth="1"/>
    <col min="10498" max="10499" width="5.125" style="133" customWidth="1"/>
    <col min="10500" max="10505" width="8.875" style="133" customWidth="1"/>
    <col min="10506" max="10506" width="11.625" style="133" customWidth="1"/>
    <col min="10507" max="10510" width="8.875" style="133" customWidth="1"/>
    <col min="10511" max="10752" width="8.25" style="133"/>
    <col min="10753" max="10753" width="6.125" style="133" customWidth="1"/>
    <col min="10754" max="10755" width="5.125" style="133" customWidth="1"/>
    <col min="10756" max="10761" width="8.875" style="133" customWidth="1"/>
    <col min="10762" max="10762" width="11.625" style="133" customWidth="1"/>
    <col min="10763" max="10766" width="8.875" style="133" customWidth="1"/>
    <col min="10767" max="11008" width="8.25" style="133"/>
    <col min="11009" max="11009" width="6.125" style="133" customWidth="1"/>
    <col min="11010" max="11011" width="5.125" style="133" customWidth="1"/>
    <col min="11012" max="11017" width="8.875" style="133" customWidth="1"/>
    <col min="11018" max="11018" width="11.625" style="133" customWidth="1"/>
    <col min="11019" max="11022" width="8.875" style="133" customWidth="1"/>
    <col min="11023" max="11264" width="8.25" style="133"/>
    <col min="11265" max="11265" width="6.125" style="133" customWidth="1"/>
    <col min="11266" max="11267" width="5.125" style="133" customWidth="1"/>
    <col min="11268" max="11273" width="8.875" style="133" customWidth="1"/>
    <col min="11274" max="11274" width="11.625" style="133" customWidth="1"/>
    <col min="11275" max="11278" width="8.875" style="133" customWidth="1"/>
    <col min="11279" max="11520" width="8.25" style="133"/>
    <col min="11521" max="11521" width="6.125" style="133" customWidth="1"/>
    <col min="11522" max="11523" width="5.125" style="133" customWidth="1"/>
    <col min="11524" max="11529" width="8.875" style="133" customWidth="1"/>
    <col min="11530" max="11530" width="11.625" style="133" customWidth="1"/>
    <col min="11531" max="11534" width="8.875" style="133" customWidth="1"/>
    <col min="11535" max="11776" width="8.25" style="133"/>
    <col min="11777" max="11777" width="6.125" style="133" customWidth="1"/>
    <col min="11778" max="11779" width="5.125" style="133" customWidth="1"/>
    <col min="11780" max="11785" width="8.875" style="133" customWidth="1"/>
    <col min="11786" max="11786" width="11.625" style="133" customWidth="1"/>
    <col min="11787" max="11790" width="8.875" style="133" customWidth="1"/>
    <col min="11791" max="12032" width="8.25" style="133"/>
    <col min="12033" max="12033" width="6.125" style="133" customWidth="1"/>
    <col min="12034" max="12035" width="5.125" style="133" customWidth="1"/>
    <col min="12036" max="12041" width="8.875" style="133" customWidth="1"/>
    <col min="12042" max="12042" width="11.625" style="133" customWidth="1"/>
    <col min="12043" max="12046" width="8.875" style="133" customWidth="1"/>
    <col min="12047" max="12288" width="8.25" style="133"/>
    <col min="12289" max="12289" width="6.125" style="133" customWidth="1"/>
    <col min="12290" max="12291" width="5.125" style="133" customWidth="1"/>
    <col min="12292" max="12297" width="8.875" style="133" customWidth="1"/>
    <col min="12298" max="12298" width="11.625" style="133" customWidth="1"/>
    <col min="12299" max="12302" width="8.875" style="133" customWidth="1"/>
    <col min="12303" max="12544" width="8.25" style="133"/>
    <col min="12545" max="12545" width="6.125" style="133" customWidth="1"/>
    <col min="12546" max="12547" width="5.125" style="133" customWidth="1"/>
    <col min="12548" max="12553" width="8.875" style="133" customWidth="1"/>
    <col min="12554" max="12554" width="11.625" style="133" customWidth="1"/>
    <col min="12555" max="12558" width="8.875" style="133" customWidth="1"/>
    <col min="12559" max="12800" width="8.25" style="133"/>
    <col min="12801" max="12801" width="6.125" style="133" customWidth="1"/>
    <col min="12802" max="12803" width="5.125" style="133" customWidth="1"/>
    <col min="12804" max="12809" width="8.875" style="133" customWidth="1"/>
    <col min="12810" max="12810" width="11.625" style="133" customWidth="1"/>
    <col min="12811" max="12814" width="8.875" style="133" customWidth="1"/>
    <col min="12815" max="13056" width="8.25" style="133"/>
    <col min="13057" max="13057" width="6.125" style="133" customWidth="1"/>
    <col min="13058" max="13059" width="5.125" style="133" customWidth="1"/>
    <col min="13060" max="13065" width="8.875" style="133" customWidth="1"/>
    <col min="13066" max="13066" width="11.625" style="133" customWidth="1"/>
    <col min="13067" max="13070" width="8.875" style="133" customWidth="1"/>
    <col min="13071" max="13312" width="8.25" style="133"/>
    <col min="13313" max="13313" width="6.125" style="133" customWidth="1"/>
    <col min="13314" max="13315" width="5.125" style="133" customWidth="1"/>
    <col min="13316" max="13321" width="8.875" style="133" customWidth="1"/>
    <col min="13322" max="13322" width="11.625" style="133" customWidth="1"/>
    <col min="13323" max="13326" width="8.875" style="133" customWidth="1"/>
    <col min="13327" max="13568" width="8.25" style="133"/>
    <col min="13569" max="13569" width="6.125" style="133" customWidth="1"/>
    <col min="13570" max="13571" width="5.125" style="133" customWidth="1"/>
    <col min="13572" max="13577" width="8.875" style="133" customWidth="1"/>
    <col min="13578" max="13578" width="11.625" style="133" customWidth="1"/>
    <col min="13579" max="13582" width="8.875" style="133" customWidth="1"/>
    <col min="13583" max="13824" width="8.25" style="133"/>
    <col min="13825" max="13825" width="6.125" style="133" customWidth="1"/>
    <col min="13826" max="13827" width="5.125" style="133" customWidth="1"/>
    <col min="13828" max="13833" width="8.875" style="133" customWidth="1"/>
    <col min="13834" max="13834" width="11.625" style="133" customWidth="1"/>
    <col min="13835" max="13838" width="8.875" style="133" customWidth="1"/>
    <col min="13839" max="14080" width="8.25" style="133"/>
    <col min="14081" max="14081" width="6.125" style="133" customWidth="1"/>
    <col min="14082" max="14083" width="5.125" style="133" customWidth="1"/>
    <col min="14084" max="14089" width="8.875" style="133" customWidth="1"/>
    <col min="14090" max="14090" width="11.625" style="133" customWidth="1"/>
    <col min="14091" max="14094" width="8.875" style="133" customWidth="1"/>
    <col min="14095" max="14336" width="8.25" style="133"/>
    <col min="14337" max="14337" width="6.125" style="133" customWidth="1"/>
    <col min="14338" max="14339" width="5.125" style="133" customWidth="1"/>
    <col min="14340" max="14345" width="8.875" style="133" customWidth="1"/>
    <col min="14346" max="14346" width="11.625" style="133" customWidth="1"/>
    <col min="14347" max="14350" width="8.875" style="133" customWidth="1"/>
    <col min="14351" max="14592" width="8.25" style="133"/>
    <col min="14593" max="14593" width="6.125" style="133" customWidth="1"/>
    <col min="14594" max="14595" width="5.125" style="133" customWidth="1"/>
    <col min="14596" max="14601" width="8.875" style="133" customWidth="1"/>
    <col min="14602" max="14602" width="11.625" style="133" customWidth="1"/>
    <col min="14603" max="14606" width="8.875" style="133" customWidth="1"/>
    <col min="14607" max="14848" width="8.25" style="133"/>
    <col min="14849" max="14849" width="6.125" style="133" customWidth="1"/>
    <col min="14850" max="14851" width="5.125" style="133" customWidth="1"/>
    <col min="14852" max="14857" width="8.875" style="133" customWidth="1"/>
    <col min="14858" max="14858" width="11.625" style="133" customWidth="1"/>
    <col min="14859" max="14862" width="8.875" style="133" customWidth="1"/>
    <col min="14863" max="15104" width="8.25" style="133"/>
    <col min="15105" max="15105" width="6.125" style="133" customWidth="1"/>
    <col min="15106" max="15107" width="5.125" style="133" customWidth="1"/>
    <col min="15108" max="15113" width="8.875" style="133" customWidth="1"/>
    <col min="15114" max="15114" width="11.625" style="133" customWidth="1"/>
    <col min="15115" max="15118" width="8.875" style="133" customWidth="1"/>
    <col min="15119" max="15360" width="8.25" style="133"/>
    <col min="15361" max="15361" width="6.125" style="133" customWidth="1"/>
    <col min="15362" max="15363" width="5.125" style="133" customWidth="1"/>
    <col min="15364" max="15369" width="8.875" style="133" customWidth="1"/>
    <col min="15370" max="15370" width="11.625" style="133" customWidth="1"/>
    <col min="15371" max="15374" width="8.875" style="133" customWidth="1"/>
    <col min="15375" max="15616" width="8.25" style="133"/>
    <col min="15617" max="15617" width="6.125" style="133" customWidth="1"/>
    <col min="15618" max="15619" width="5.125" style="133" customWidth="1"/>
    <col min="15620" max="15625" width="8.875" style="133" customWidth="1"/>
    <col min="15626" max="15626" width="11.625" style="133" customWidth="1"/>
    <col min="15627" max="15630" width="8.875" style="133" customWidth="1"/>
    <col min="15631" max="15872" width="8.25" style="133"/>
    <col min="15873" max="15873" width="6.125" style="133" customWidth="1"/>
    <col min="15874" max="15875" width="5.125" style="133" customWidth="1"/>
    <col min="15876" max="15881" width="8.875" style="133" customWidth="1"/>
    <col min="15882" max="15882" width="11.625" style="133" customWidth="1"/>
    <col min="15883" max="15886" width="8.875" style="133" customWidth="1"/>
    <col min="15887" max="16128" width="8.25" style="133"/>
    <col min="16129" max="16129" width="6.125" style="133" customWidth="1"/>
    <col min="16130" max="16131" width="5.125" style="133" customWidth="1"/>
    <col min="16132" max="16137" width="8.875" style="133" customWidth="1"/>
    <col min="16138" max="16138" width="11.625" style="133" customWidth="1"/>
    <col min="16139" max="16142" width="8.875" style="133" customWidth="1"/>
    <col min="16143" max="16384" width="8.25" style="133"/>
  </cols>
  <sheetData>
    <row r="1" spans="1:16" ht="22.5" customHeight="1">
      <c r="B1" s="134"/>
      <c r="C1" s="135"/>
      <c r="D1" s="135"/>
      <c r="E1" s="135"/>
      <c r="F1" s="135"/>
      <c r="G1" s="135"/>
      <c r="H1" s="135"/>
      <c r="I1" s="135"/>
      <c r="J1" s="135"/>
      <c r="K1" s="135"/>
      <c r="L1" s="135"/>
      <c r="M1" s="135"/>
      <c r="N1" s="136" t="s">
        <v>149</v>
      </c>
    </row>
    <row r="2" spans="1:16" ht="22.5" customHeight="1">
      <c r="B2" s="408" t="s">
        <v>150</v>
      </c>
      <c r="C2" s="409"/>
      <c r="D2" s="409"/>
      <c r="E2" s="409"/>
      <c r="F2" s="409"/>
      <c r="G2" s="409"/>
      <c r="H2" s="409"/>
      <c r="I2" s="409"/>
      <c r="J2" s="409"/>
      <c r="K2" s="409"/>
      <c r="L2" s="409"/>
      <c r="M2" s="409"/>
      <c r="N2" s="409"/>
    </row>
    <row r="3" spans="1:16" ht="22.5" customHeight="1">
      <c r="B3" s="134"/>
      <c r="C3" s="135"/>
      <c r="D3" s="135"/>
      <c r="E3" s="135"/>
      <c r="F3" s="135"/>
      <c r="G3" s="135"/>
      <c r="H3" s="135"/>
      <c r="I3" s="135"/>
      <c r="J3" s="135"/>
      <c r="K3" s="135"/>
      <c r="L3" s="135"/>
      <c r="M3" s="135"/>
      <c r="N3" s="136"/>
    </row>
    <row r="4" spans="1:16" ht="22.5" customHeight="1">
      <c r="B4" s="133"/>
      <c r="C4" s="137"/>
      <c r="D4" s="137" t="s">
        <v>151</v>
      </c>
      <c r="E4" s="410"/>
      <c r="F4" s="411"/>
      <c r="G4" s="411"/>
      <c r="H4" s="411"/>
      <c r="I4" s="411"/>
      <c r="J4" s="138"/>
      <c r="K4" s="138"/>
      <c r="L4" s="138"/>
      <c r="M4" s="138"/>
      <c r="N4" s="138"/>
      <c r="O4" s="139"/>
    </row>
    <row r="5" spans="1:16" ht="22.5" customHeight="1">
      <c r="B5" s="137"/>
      <c r="C5" s="137"/>
      <c r="D5" s="137"/>
      <c r="E5" s="140"/>
      <c r="F5" s="140"/>
      <c r="G5" s="140"/>
      <c r="H5" s="140"/>
      <c r="I5" s="140"/>
      <c r="J5" s="138"/>
      <c r="K5" s="138"/>
      <c r="L5" s="138"/>
      <c r="M5" s="138"/>
      <c r="N5" s="138"/>
      <c r="O5" s="139"/>
    </row>
    <row r="6" spans="1:16" ht="22.5" customHeight="1">
      <c r="B6" s="137"/>
      <c r="C6" s="137"/>
      <c r="D6" s="141" t="s">
        <v>152</v>
      </c>
      <c r="E6" s="138"/>
      <c r="F6" s="138"/>
      <c r="G6" s="138"/>
      <c r="H6" s="138"/>
      <c r="I6" s="138"/>
      <c r="J6" s="141" t="s">
        <v>153</v>
      </c>
      <c r="K6" s="138"/>
      <c r="L6" s="138"/>
      <c r="M6" s="138"/>
      <c r="N6" s="138"/>
      <c r="O6" s="139"/>
    </row>
    <row r="7" spans="1:16" ht="22.5" customHeight="1">
      <c r="B7" s="133"/>
      <c r="C7" s="142"/>
      <c r="D7" s="142" t="s">
        <v>154</v>
      </c>
      <c r="E7" s="412"/>
      <c r="F7" s="412"/>
      <c r="G7" s="412"/>
      <c r="H7" s="412"/>
      <c r="I7" s="412"/>
      <c r="J7" s="143" t="s">
        <v>154</v>
      </c>
      <c r="K7" s="413" t="s">
        <v>155</v>
      </c>
      <c r="L7" s="413"/>
      <c r="M7" s="414"/>
      <c r="N7" s="414"/>
      <c r="P7" s="139"/>
    </row>
    <row r="8" spans="1:16" ht="22.5" customHeight="1">
      <c r="B8" s="142"/>
      <c r="C8" s="142"/>
      <c r="D8" s="142" t="s">
        <v>156</v>
      </c>
      <c r="E8" s="144"/>
      <c r="F8" s="145" t="s">
        <v>157</v>
      </c>
      <c r="G8" s="415"/>
      <c r="H8" s="416"/>
      <c r="I8" s="146" t="s">
        <v>158</v>
      </c>
      <c r="J8" s="142" t="s">
        <v>159</v>
      </c>
      <c r="K8" s="241" t="s">
        <v>155</v>
      </c>
      <c r="L8" s="417"/>
      <c r="M8" s="417"/>
      <c r="N8" s="146" t="s">
        <v>158</v>
      </c>
    </row>
    <row r="9" spans="1:16" ht="22.5" customHeight="1" thickBot="1">
      <c r="B9" s="147"/>
      <c r="C9" s="147"/>
      <c r="D9" s="148"/>
      <c r="E9" s="148"/>
      <c r="F9" s="148"/>
      <c r="G9" s="148"/>
      <c r="H9" s="148"/>
      <c r="I9" s="148"/>
      <c r="K9" s="150"/>
      <c r="L9" s="150"/>
      <c r="M9" s="150"/>
      <c r="N9" s="150"/>
    </row>
    <row r="10" spans="1:16" s="151" customFormat="1" ht="22.5" customHeight="1" thickTop="1">
      <c r="B10" s="388" t="s">
        <v>160</v>
      </c>
      <c r="C10" s="390" t="s">
        <v>161</v>
      </c>
      <c r="D10" s="392" t="s">
        <v>162</v>
      </c>
      <c r="E10" s="393"/>
      <c r="F10" s="393"/>
      <c r="G10" s="394"/>
      <c r="H10" s="395" t="s">
        <v>163</v>
      </c>
      <c r="I10" s="397" t="s">
        <v>164</v>
      </c>
      <c r="J10" s="399" t="s">
        <v>165</v>
      </c>
      <c r="K10" s="401" t="s">
        <v>166</v>
      </c>
      <c r="L10" s="401"/>
      <c r="M10" s="401"/>
      <c r="N10" s="402"/>
    </row>
    <row r="11" spans="1:16" s="151" customFormat="1" ht="22.5" customHeight="1" thickBot="1">
      <c r="B11" s="389"/>
      <c r="C11" s="391"/>
      <c r="D11" s="152" t="s">
        <v>167</v>
      </c>
      <c r="E11" s="153" t="s">
        <v>168</v>
      </c>
      <c r="F11" s="154" t="s">
        <v>167</v>
      </c>
      <c r="G11" s="153" t="s">
        <v>168</v>
      </c>
      <c r="H11" s="396"/>
      <c r="I11" s="398"/>
      <c r="J11" s="400"/>
      <c r="K11" s="403"/>
      <c r="L11" s="403"/>
      <c r="M11" s="403"/>
      <c r="N11" s="404"/>
    </row>
    <row r="12" spans="1:16" s="151" customFormat="1" ht="22.5" customHeight="1" thickTop="1">
      <c r="A12" s="151" t="s">
        <v>169</v>
      </c>
      <c r="B12" s="155">
        <v>6</v>
      </c>
      <c r="C12" s="156">
        <v>1</v>
      </c>
      <c r="D12" s="157">
        <v>0.58333333333333337</v>
      </c>
      <c r="E12" s="158">
        <v>0.8125</v>
      </c>
      <c r="F12" s="159"/>
      <c r="G12" s="160"/>
      <c r="H12" s="161">
        <v>4.1666666666666664E-2</v>
      </c>
      <c r="I12" s="162">
        <f>IF((E12-D12)+(G12-F12)-H12=0,"",(E12-D12)+(G12-F12)-H12)</f>
        <v>0.18749999999999997</v>
      </c>
      <c r="J12" s="163">
        <f>ROUNDDOWN(ROUND(I12*24*60,1)/60,2)</f>
        <v>4.5</v>
      </c>
      <c r="K12" s="405" t="s">
        <v>170</v>
      </c>
      <c r="L12" s="405"/>
      <c r="M12" s="406"/>
      <c r="N12" s="407"/>
    </row>
    <row r="13" spans="1:16" ht="22.5" customHeight="1">
      <c r="B13" s="164"/>
      <c r="C13" s="165">
        <v>1</v>
      </c>
      <c r="D13" s="166"/>
      <c r="E13" s="167"/>
      <c r="F13" s="168"/>
      <c r="G13" s="169"/>
      <c r="H13" s="170"/>
      <c r="I13" s="171" t="str">
        <f>IF((E13-D13)+(G13-F13)-H13=0,"",(E13-D13)+(G13-F13)-H13)</f>
        <v/>
      </c>
      <c r="J13" s="172" t="str">
        <f>IF(I13="","",ROUNDDOWN(ROUND(I13*24*60,1)/60,2))</f>
        <v/>
      </c>
      <c r="K13" s="376"/>
      <c r="L13" s="376"/>
      <c r="M13" s="377"/>
      <c r="N13" s="378"/>
    </row>
    <row r="14" spans="1:16" ht="22.5" customHeight="1">
      <c r="B14" s="173"/>
      <c r="C14" s="174">
        <v>2</v>
      </c>
      <c r="D14" s="166"/>
      <c r="E14" s="175"/>
      <c r="F14" s="176"/>
      <c r="G14" s="177"/>
      <c r="H14" s="170"/>
      <c r="I14" s="171" t="str">
        <f t="shared" ref="I14:I43" si="0">IF((E14-D14)+(G14-F14)-H14=0,"",(E14-D14)+(G14-F14)-H14)</f>
        <v/>
      </c>
      <c r="J14" s="178" t="str">
        <f t="shared" ref="J14:J43" si="1">IF(I14="","",ROUNDDOWN(ROUND(I14*24*60,1)/60,2))</f>
        <v/>
      </c>
      <c r="K14" s="376"/>
      <c r="L14" s="376"/>
      <c r="M14" s="377"/>
      <c r="N14" s="378"/>
    </row>
    <row r="15" spans="1:16" ht="22.5" customHeight="1">
      <c r="B15" s="173"/>
      <c r="C15" s="174">
        <v>3</v>
      </c>
      <c r="D15" s="166"/>
      <c r="E15" s="175"/>
      <c r="F15" s="176"/>
      <c r="G15" s="177"/>
      <c r="H15" s="170"/>
      <c r="I15" s="171" t="str">
        <f t="shared" si="0"/>
        <v/>
      </c>
      <c r="J15" s="178" t="str">
        <f t="shared" si="1"/>
        <v/>
      </c>
      <c r="K15" s="376"/>
      <c r="L15" s="376"/>
      <c r="M15" s="377"/>
      <c r="N15" s="378"/>
    </row>
    <row r="16" spans="1:16" ht="22.5" customHeight="1">
      <c r="B16" s="173"/>
      <c r="C16" s="174">
        <v>4</v>
      </c>
      <c r="D16" s="166"/>
      <c r="E16" s="175"/>
      <c r="F16" s="176"/>
      <c r="G16" s="177"/>
      <c r="H16" s="179"/>
      <c r="I16" s="171" t="str">
        <f t="shared" si="0"/>
        <v/>
      </c>
      <c r="J16" s="178" t="str">
        <f t="shared" si="1"/>
        <v/>
      </c>
      <c r="K16" s="376"/>
      <c r="L16" s="376"/>
      <c r="M16" s="377"/>
      <c r="N16" s="378"/>
    </row>
    <row r="17" spans="2:14" ht="22.5" customHeight="1">
      <c r="B17" s="173"/>
      <c r="C17" s="174">
        <v>5</v>
      </c>
      <c r="D17" s="166"/>
      <c r="E17" s="175"/>
      <c r="F17" s="176"/>
      <c r="G17" s="177"/>
      <c r="H17" s="179"/>
      <c r="I17" s="171" t="str">
        <f t="shared" si="0"/>
        <v/>
      </c>
      <c r="J17" s="178" t="str">
        <f t="shared" si="1"/>
        <v/>
      </c>
      <c r="K17" s="376"/>
      <c r="L17" s="376"/>
      <c r="M17" s="377"/>
      <c r="N17" s="378"/>
    </row>
    <row r="18" spans="2:14" ht="22.5" customHeight="1">
      <c r="B18" s="173"/>
      <c r="C18" s="174">
        <v>6</v>
      </c>
      <c r="D18" s="166"/>
      <c r="E18" s="175"/>
      <c r="F18" s="176"/>
      <c r="G18" s="177"/>
      <c r="H18" s="179"/>
      <c r="I18" s="171" t="str">
        <f t="shared" si="0"/>
        <v/>
      </c>
      <c r="J18" s="178" t="str">
        <f t="shared" si="1"/>
        <v/>
      </c>
      <c r="K18" s="376"/>
      <c r="L18" s="376"/>
      <c r="M18" s="377"/>
      <c r="N18" s="378"/>
    </row>
    <row r="19" spans="2:14" ht="22.5" customHeight="1">
      <c r="B19" s="173"/>
      <c r="C19" s="174">
        <v>7</v>
      </c>
      <c r="D19" s="166"/>
      <c r="E19" s="175"/>
      <c r="F19" s="176"/>
      <c r="G19" s="177"/>
      <c r="H19" s="170"/>
      <c r="I19" s="171" t="str">
        <f t="shared" si="0"/>
        <v/>
      </c>
      <c r="J19" s="178" t="str">
        <f t="shared" si="1"/>
        <v/>
      </c>
      <c r="K19" s="376"/>
      <c r="L19" s="376"/>
      <c r="M19" s="377"/>
      <c r="N19" s="378"/>
    </row>
    <row r="20" spans="2:14" ht="22.5" customHeight="1">
      <c r="B20" s="173"/>
      <c r="C20" s="174">
        <v>8</v>
      </c>
      <c r="D20" s="166"/>
      <c r="E20" s="175"/>
      <c r="F20" s="176"/>
      <c r="G20" s="177"/>
      <c r="H20" s="170"/>
      <c r="I20" s="171" t="str">
        <f t="shared" si="0"/>
        <v/>
      </c>
      <c r="J20" s="178" t="str">
        <f t="shared" si="1"/>
        <v/>
      </c>
      <c r="K20" s="376"/>
      <c r="L20" s="376"/>
      <c r="M20" s="377"/>
      <c r="N20" s="378"/>
    </row>
    <row r="21" spans="2:14" ht="22.5" customHeight="1">
      <c r="B21" s="173"/>
      <c r="C21" s="174">
        <v>9</v>
      </c>
      <c r="D21" s="166"/>
      <c r="E21" s="175"/>
      <c r="F21" s="176"/>
      <c r="G21" s="177"/>
      <c r="H21" s="170"/>
      <c r="I21" s="171" t="str">
        <f t="shared" si="0"/>
        <v/>
      </c>
      <c r="J21" s="178" t="str">
        <f t="shared" si="1"/>
        <v/>
      </c>
      <c r="K21" s="376"/>
      <c r="L21" s="376"/>
      <c r="M21" s="377"/>
      <c r="N21" s="378"/>
    </row>
    <row r="22" spans="2:14" ht="22.5" customHeight="1">
      <c r="B22" s="173"/>
      <c r="C22" s="174">
        <v>10</v>
      </c>
      <c r="D22" s="166"/>
      <c r="E22" s="175"/>
      <c r="F22" s="176"/>
      <c r="G22" s="177"/>
      <c r="H22" s="170"/>
      <c r="I22" s="171" t="str">
        <f t="shared" si="0"/>
        <v/>
      </c>
      <c r="J22" s="178" t="str">
        <f t="shared" si="1"/>
        <v/>
      </c>
      <c r="K22" s="376"/>
      <c r="L22" s="376"/>
      <c r="M22" s="377"/>
      <c r="N22" s="378"/>
    </row>
    <row r="23" spans="2:14" ht="22.5" customHeight="1">
      <c r="B23" s="173"/>
      <c r="C23" s="174">
        <v>11</v>
      </c>
      <c r="D23" s="166"/>
      <c r="E23" s="175"/>
      <c r="F23" s="176"/>
      <c r="G23" s="177"/>
      <c r="H23" s="179"/>
      <c r="I23" s="171" t="str">
        <f t="shared" si="0"/>
        <v/>
      </c>
      <c r="J23" s="178" t="str">
        <f t="shared" si="1"/>
        <v/>
      </c>
      <c r="K23" s="376"/>
      <c r="L23" s="376"/>
      <c r="M23" s="377"/>
      <c r="N23" s="378"/>
    </row>
    <row r="24" spans="2:14" ht="22.5" customHeight="1">
      <c r="B24" s="173"/>
      <c r="C24" s="174">
        <v>12</v>
      </c>
      <c r="D24" s="166"/>
      <c r="E24" s="175"/>
      <c r="F24" s="176"/>
      <c r="G24" s="177"/>
      <c r="H24" s="179"/>
      <c r="I24" s="171" t="str">
        <f t="shared" si="0"/>
        <v/>
      </c>
      <c r="J24" s="178" t="str">
        <f t="shared" si="1"/>
        <v/>
      </c>
      <c r="K24" s="376"/>
      <c r="L24" s="376"/>
      <c r="M24" s="377"/>
      <c r="N24" s="378"/>
    </row>
    <row r="25" spans="2:14" ht="22.5" customHeight="1">
      <c r="B25" s="173"/>
      <c r="C25" s="174">
        <v>13</v>
      </c>
      <c r="D25" s="166"/>
      <c r="E25" s="175"/>
      <c r="F25" s="176"/>
      <c r="G25" s="177"/>
      <c r="H25" s="179"/>
      <c r="I25" s="171" t="str">
        <f t="shared" si="0"/>
        <v/>
      </c>
      <c r="J25" s="178" t="str">
        <f t="shared" si="1"/>
        <v/>
      </c>
      <c r="K25" s="376"/>
      <c r="L25" s="376"/>
      <c r="M25" s="377"/>
      <c r="N25" s="378"/>
    </row>
    <row r="26" spans="2:14" ht="22.5" customHeight="1">
      <c r="B26" s="173"/>
      <c r="C26" s="174">
        <v>14</v>
      </c>
      <c r="D26" s="166"/>
      <c r="E26" s="175"/>
      <c r="F26" s="176"/>
      <c r="G26" s="177"/>
      <c r="H26" s="170"/>
      <c r="I26" s="171" t="str">
        <f t="shared" si="0"/>
        <v/>
      </c>
      <c r="J26" s="178" t="str">
        <f t="shared" si="1"/>
        <v/>
      </c>
      <c r="K26" s="376"/>
      <c r="L26" s="376"/>
      <c r="M26" s="377"/>
      <c r="N26" s="378"/>
    </row>
    <row r="27" spans="2:14" ht="22.5" customHeight="1">
      <c r="B27" s="173"/>
      <c r="C27" s="174">
        <v>15</v>
      </c>
      <c r="D27" s="166"/>
      <c r="E27" s="175"/>
      <c r="F27" s="176"/>
      <c r="G27" s="177"/>
      <c r="H27" s="170"/>
      <c r="I27" s="171" t="str">
        <f t="shared" si="0"/>
        <v/>
      </c>
      <c r="J27" s="178" t="str">
        <f t="shared" si="1"/>
        <v/>
      </c>
      <c r="K27" s="376"/>
      <c r="L27" s="376"/>
      <c r="M27" s="377"/>
      <c r="N27" s="378"/>
    </row>
    <row r="28" spans="2:14" ht="22.5" customHeight="1">
      <c r="B28" s="173"/>
      <c r="C28" s="174">
        <v>16</v>
      </c>
      <c r="D28" s="166"/>
      <c r="E28" s="175"/>
      <c r="F28" s="176"/>
      <c r="G28" s="177"/>
      <c r="H28" s="170"/>
      <c r="I28" s="171" t="str">
        <f t="shared" si="0"/>
        <v/>
      </c>
      <c r="J28" s="178" t="str">
        <f t="shared" si="1"/>
        <v/>
      </c>
      <c r="K28" s="376"/>
      <c r="L28" s="376"/>
      <c r="M28" s="377"/>
      <c r="N28" s="378"/>
    </row>
    <row r="29" spans="2:14" ht="22.5" customHeight="1">
      <c r="B29" s="173"/>
      <c r="C29" s="174">
        <v>17</v>
      </c>
      <c r="D29" s="166"/>
      <c r="E29" s="175"/>
      <c r="F29" s="176"/>
      <c r="G29" s="177"/>
      <c r="H29" s="170"/>
      <c r="I29" s="171" t="str">
        <f t="shared" si="0"/>
        <v/>
      </c>
      <c r="J29" s="178" t="str">
        <f t="shared" si="1"/>
        <v/>
      </c>
      <c r="K29" s="376"/>
      <c r="L29" s="376"/>
      <c r="M29" s="377"/>
      <c r="N29" s="378"/>
    </row>
    <row r="30" spans="2:14" ht="22.5" customHeight="1">
      <c r="B30" s="173"/>
      <c r="C30" s="174">
        <v>18</v>
      </c>
      <c r="D30" s="166"/>
      <c r="E30" s="175"/>
      <c r="F30" s="176"/>
      <c r="G30" s="177"/>
      <c r="H30" s="179"/>
      <c r="I30" s="171" t="str">
        <f t="shared" si="0"/>
        <v/>
      </c>
      <c r="J30" s="178" t="str">
        <f t="shared" si="1"/>
        <v/>
      </c>
      <c r="K30" s="376"/>
      <c r="L30" s="376"/>
      <c r="M30" s="377"/>
      <c r="N30" s="378"/>
    </row>
    <row r="31" spans="2:14" ht="22.5" customHeight="1">
      <c r="B31" s="173"/>
      <c r="C31" s="174">
        <v>19</v>
      </c>
      <c r="D31" s="166"/>
      <c r="E31" s="175"/>
      <c r="F31" s="176"/>
      <c r="G31" s="177"/>
      <c r="H31" s="179"/>
      <c r="I31" s="171" t="str">
        <f t="shared" si="0"/>
        <v/>
      </c>
      <c r="J31" s="178" t="str">
        <f t="shared" si="1"/>
        <v/>
      </c>
      <c r="K31" s="376"/>
      <c r="L31" s="376"/>
      <c r="M31" s="377"/>
      <c r="N31" s="378"/>
    </row>
    <row r="32" spans="2:14" ht="22.5" customHeight="1">
      <c r="B32" s="173"/>
      <c r="C32" s="174">
        <v>20</v>
      </c>
      <c r="D32" s="166"/>
      <c r="E32" s="175"/>
      <c r="F32" s="176"/>
      <c r="G32" s="177"/>
      <c r="H32" s="179"/>
      <c r="I32" s="171" t="str">
        <f t="shared" si="0"/>
        <v/>
      </c>
      <c r="J32" s="178" t="str">
        <f t="shared" si="1"/>
        <v/>
      </c>
      <c r="K32" s="376"/>
      <c r="L32" s="376"/>
      <c r="M32" s="377"/>
      <c r="N32" s="378"/>
    </row>
    <row r="33" spans="2:14" ht="22.5" customHeight="1">
      <c r="B33" s="173"/>
      <c r="C33" s="174">
        <v>21</v>
      </c>
      <c r="D33" s="166"/>
      <c r="E33" s="175"/>
      <c r="F33" s="176"/>
      <c r="G33" s="177"/>
      <c r="H33" s="170"/>
      <c r="I33" s="171" t="str">
        <f t="shared" si="0"/>
        <v/>
      </c>
      <c r="J33" s="178" t="str">
        <f t="shared" si="1"/>
        <v/>
      </c>
      <c r="K33" s="376"/>
      <c r="L33" s="376"/>
      <c r="M33" s="377"/>
      <c r="N33" s="378"/>
    </row>
    <row r="34" spans="2:14" ht="22.5" customHeight="1">
      <c r="B34" s="173"/>
      <c r="C34" s="174">
        <v>22</v>
      </c>
      <c r="D34" s="166"/>
      <c r="E34" s="175"/>
      <c r="F34" s="176"/>
      <c r="G34" s="177"/>
      <c r="H34" s="170"/>
      <c r="I34" s="171" t="str">
        <f t="shared" si="0"/>
        <v/>
      </c>
      <c r="J34" s="178" t="str">
        <f t="shared" si="1"/>
        <v/>
      </c>
      <c r="K34" s="376"/>
      <c r="L34" s="376"/>
      <c r="M34" s="377"/>
      <c r="N34" s="378"/>
    </row>
    <row r="35" spans="2:14" ht="22.5" customHeight="1">
      <c r="B35" s="173"/>
      <c r="C35" s="174">
        <v>23</v>
      </c>
      <c r="D35" s="166"/>
      <c r="E35" s="175"/>
      <c r="F35" s="176"/>
      <c r="G35" s="177"/>
      <c r="H35" s="170"/>
      <c r="I35" s="171" t="str">
        <f t="shared" si="0"/>
        <v/>
      </c>
      <c r="J35" s="178" t="str">
        <f t="shared" si="1"/>
        <v/>
      </c>
      <c r="K35" s="376"/>
      <c r="L35" s="376"/>
      <c r="M35" s="377"/>
      <c r="N35" s="378"/>
    </row>
    <row r="36" spans="2:14" ht="22.5" customHeight="1">
      <c r="B36" s="173"/>
      <c r="C36" s="174">
        <v>24</v>
      </c>
      <c r="D36" s="166"/>
      <c r="E36" s="175"/>
      <c r="F36" s="176"/>
      <c r="G36" s="177"/>
      <c r="H36" s="170"/>
      <c r="I36" s="171" t="str">
        <f t="shared" si="0"/>
        <v/>
      </c>
      <c r="J36" s="178" t="str">
        <f t="shared" si="1"/>
        <v/>
      </c>
      <c r="K36" s="376"/>
      <c r="L36" s="376"/>
      <c r="M36" s="377"/>
      <c r="N36" s="378"/>
    </row>
    <row r="37" spans="2:14" ht="22.5" customHeight="1">
      <c r="B37" s="173"/>
      <c r="C37" s="174">
        <v>25</v>
      </c>
      <c r="D37" s="166"/>
      <c r="E37" s="175"/>
      <c r="F37" s="176"/>
      <c r="G37" s="177"/>
      <c r="H37" s="179"/>
      <c r="I37" s="171" t="str">
        <f t="shared" si="0"/>
        <v/>
      </c>
      <c r="J37" s="178" t="str">
        <f t="shared" si="1"/>
        <v/>
      </c>
      <c r="K37" s="376"/>
      <c r="L37" s="376"/>
      <c r="M37" s="377"/>
      <c r="N37" s="378"/>
    </row>
    <row r="38" spans="2:14" ht="22.5" customHeight="1">
      <c r="B38" s="173"/>
      <c r="C38" s="174">
        <v>26</v>
      </c>
      <c r="D38" s="166"/>
      <c r="E38" s="175"/>
      <c r="F38" s="176"/>
      <c r="G38" s="177"/>
      <c r="H38" s="179"/>
      <c r="I38" s="171" t="str">
        <f t="shared" si="0"/>
        <v/>
      </c>
      <c r="J38" s="178" t="str">
        <f t="shared" si="1"/>
        <v/>
      </c>
      <c r="K38" s="376"/>
      <c r="L38" s="376"/>
      <c r="M38" s="377"/>
      <c r="N38" s="378"/>
    </row>
    <row r="39" spans="2:14" ht="22.5" customHeight="1">
      <c r="B39" s="173"/>
      <c r="C39" s="174">
        <v>27</v>
      </c>
      <c r="D39" s="166"/>
      <c r="E39" s="175"/>
      <c r="F39" s="176"/>
      <c r="G39" s="177"/>
      <c r="H39" s="179"/>
      <c r="I39" s="171" t="str">
        <f t="shared" si="0"/>
        <v/>
      </c>
      <c r="J39" s="178" t="str">
        <f t="shared" si="1"/>
        <v/>
      </c>
      <c r="K39" s="376"/>
      <c r="L39" s="376"/>
      <c r="M39" s="377"/>
      <c r="N39" s="378"/>
    </row>
    <row r="40" spans="2:14" ht="22.5" customHeight="1">
      <c r="B40" s="173"/>
      <c r="C40" s="174">
        <v>28</v>
      </c>
      <c r="D40" s="166"/>
      <c r="E40" s="175"/>
      <c r="F40" s="176"/>
      <c r="G40" s="177"/>
      <c r="H40" s="170"/>
      <c r="I40" s="171" t="str">
        <f t="shared" si="0"/>
        <v/>
      </c>
      <c r="J40" s="178" t="str">
        <f t="shared" si="1"/>
        <v/>
      </c>
      <c r="K40" s="376"/>
      <c r="L40" s="376"/>
      <c r="M40" s="377"/>
      <c r="N40" s="378"/>
    </row>
    <row r="41" spans="2:14" ht="22.5" customHeight="1">
      <c r="B41" s="173"/>
      <c r="C41" s="174">
        <v>29</v>
      </c>
      <c r="D41" s="166"/>
      <c r="E41" s="175"/>
      <c r="F41" s="176"/>
      <c r="G41" s="177"/>
      <c r="H41" s="170"/>
      <c r="I41" s="171" t="str">
        <f t="shared" si="0"/>
        <v/>
      </c>
      <c r="J41" s="178" t="str">
        <f t="shared" si="1"/>
        <v/>
      </c>
      <c r="K41" s="376"/>
      <c r="L41" s="376"/>
      <c r="M41" s="377"/>
      <c r="N41" s="378"/>
    </row>
    <row r="42" spans="2:14" ht="22.5" customHeight="1">
      <c r="B42" s="173"/>
      <c r="C42" s="174">
        <v>30</v>
      </c>
      <c r="D42" s="166"/>
      <c r="E42" s="175"/>
      <c r="F42" s="176"/>
      <c r="G42" s="177"/>
      <c r="H42" s="170"/>
      <c r="I42" s="171" t="str">
        <f t="shared" si="0"/>
        <v/>
      </c>
      <c r="J42" s="178" t="str">
        <f t="shared" si="1"/>
        <v/>
      </c>
      <c r="K42" s="376"/>
      <c r="L42" s="376"/>
      <c r="M42" s="377"/>
      <c r="N42" s="378"/>
    </row>
    <row r="43" spans="2:14" ht="22.5" customHeight="1" thickBot="1">
      <c r="B43" s="180"/>
      <c r="C43" s="181">
        <v>31</v>
      </c>
      <c r="D43" s="182"/>
      <c r="E43" s="183"/>
      <c r="F43" s="184"/>
      <c r="G43" s="185"/>
      <c r="H43" s="186"/>
      <c r="I43" s="187" t="str">
        <f t="shared" si="0"/>
        <v/>
      </c>
      <c r="J43" s="188" t="str">
        <f t="shared" si="1"/>
        <v/>
      </c>
      <c r="K43" s="379"/>
      <c r="L43" s="379"/>
      <c r="M43" s="380"/>
      <c r="N43" s="381"/>
    </row>
    <row r="44" spans="2:14" ht="22.5" customHeight="1" thickTop="1" thickBot="1">
      <c r="B44" s="382" t="s">
        <v>171</v>
      </c>
      <c r="C44" s="383"/>
      <c r="D44" s="384"/>
      <c r="E44" s="384"/>
      <c r="F44" s="384"/>
      <c r="G44" s="384"/>
      <c r="H44" s="384"/>
      <c r="I44" s="189">
        <f>SUM(I13:I43)</f>
        <v>0</v>
      </c>
      <c r="J44" s="190">
        <f>IF(I44="","",ROUNDDOWN(ROUND(I44*24*60,1)/60,2))</f>
        <v>0</v>
      </c>
      <c r="K44" s="385"/>
      <c r="L44" s="386"/>
      <c r="M44" s="386"/>
      <c r="N44" s="387"/>
    </row>
    <row r="45" spans="2:14" ht="22.5" customHeight="1">
      <c r="B45" s="191"/>
      <c r="C45" s="191"/>
      <c r="D45" s="192"/>
      <c r="E45" s="192"/>
      <c r="F45" s="192"/>
      <c r="G45" s="192"/>
      <c r="H45" s="192"/>
      <c r="I45" s="192"/>
      <c r="J45" s="139"/>
      <c r="K45" s="192"/>
      <c r="L45" s="192"/>
      <c r="M45" s="192"/>
      <c r="N45" s="192"/>
    </row>
  </sheetData>
  <mergeCells count="47">
    <mergeCell ref="B2:N2"/>
    <mergeCell ref="E4:I4"/>
    <mergeCell ref="E7:I7"/>
    <mergeCell ref="K7:N7"/>
    <mergeCell ref="G8:H8"/>
    <mergeCell ref="L8:M8"/>
    <mergeCell ref="K16:N16"/>
    <mergeCell ref="B10:B11"/>
    <mergeCell ref="C10:C11"/>
    <mergeCell ref="D10:G10"/>
    <mergeCell ref="H10:H11"/>
    <mergeCell ref="I10:I11"/>
    <mergeCell ref="J10:J11"/>
    <mergeCell ref="K10:N11"/>
    <mergeCell ref="K12:N12"/>
    <mergeCell ref="K13:N13"/>
    <mergeCell ref="K14:N14"/>
    <mergeCell ref="K15:N15"/>
    <mergeCell ref="K28:N28"/>
    <mergeCell ref="K17:N17"/>
    <mergeCell ref="K18:N18"/>
    <mergeCell ref="K19:N19"/>
    <mergeCell ref="K20:N20"/>
    <mergeCell ref="K21:N21"/>
    <mergeCell ref="K22:N22"/>
    <mergeCell ref="K23:N23"/>
    <mergeCell ref="K24:N24"/>
    <mergeCell ref="K25:N25"/>
    <mergeCell ref="K26:N26"/>
    <mergeCell ref="K27:N27"/>
    <mergeCell ref="K40:N40"/>
    <mergeCell ref="K29:N29"/>
    <mergeCell ref="K30:N30"/>
    <mergeCell ref="K31:N31"/>
    <mergeCell ref="K32:N32"/>
    <mergeCell ref="K33:N33"/>
    <mergeCell ref="K34:N34"/>
    <mergeCell ref="K35:N35"/>
    <mergeCell ref="K36:N36"/>
    <mergeCell ref="K37:N37"/>
    <mergeCell ref="K38:N38"/>
    <mergeCell ref="K39:N39"/>
    <mergeCell ref="K41:N41"/>
    <mergeCell ref="K42:N42"/>
    <mergeCell ref="K43:N43"/>
    <mergeCell ref="B44:H44"/>
    <mergeCell ref="K44:N44"/>
  </mergeCells>
  <phoneticPr fontId="3"/>
  <conditionalFormatting sqref="C13:C43">
    <cfRule type="expression" dxfId="5" priority="1" stopIfTrue="1">
      <formula>$E13="土"</formula>
    </cfRule>
    <cfRule type="expression" dxfId="4" priority="2" stopIfTrue="1">
      <formula>$E13="日"</formula>
    </cfRule>
    <cfRule type="expression" dxfId="3" priority="3" stopIfTrue="1">
      <formula>OR($E13="祝",$E13="振",$BJ13="休日")</formula>
    </cfRule>
  </conditionalFormatting>
  <conditionalFormatting sqref="B13:I43 D12:I12 K13:N43">
    <cfRule type="expression" dxfId="2" priority="4" stopIfTrue="1">
      <formula>$C12="土"</formula>
    </cfRule>
    <cfRule type="expression" dxfId="1" priority="5" stopIfTrue="1">
      <formula>$C12="日"</formula>
    </cfRule>
    <cfRule type="expression" dxfId="0" priority="6" stopIfTrue="1">
      <formula>OR($C12="祝",$C12="振",$K12="休日")</formula>
    </cfRule>
  </conditionalFormatting>
  <dataValidations count="4">
    <dataValidation type="list" allowBlank="1" showInputMessage="1" showErrorMessage="1" sqref="E8" xr:uid="{5740106C-CBA9-4B78-BEB5-0CCADB46367A}">
      <formula1>"医師,看護師,准看護師,歯科医師,事務等"</formula1>
    </dataValidation>
    <dataValidation type="time" allowBlank="1" showInputMessage="1" showErrorMessage="1" errorTitle="時刻を入力してください。" error="0:00から23:59までの時刻が入力できます。" sqref="D12:D43 IZ12:IZ43 SV12:SV43 ACR12:ACR43 AMN12:AMN43 AWJ12:AWJ43 BGF12:BGF43 BQB12:BQB43 BZX12:BZX43 CJT12:CJT43 CTP12:CTP43 DDL12:DDL43 DNH12:DNH43 DXD12:DXD43 EGZ12:EGZ43 EQV12:EQV43 FAR12:FAR43 FKN12:FKN43 FUJ12:FUJ43 GEF12:GEF43 GOB12:GOB43 GXX12:GXX43 HHT12:HHT43 HRP12:HRP43 IBL12:IBL43 ILH12:ILH43 IVD12:IVD43 JEZ12:JEZ43 JOV12:JOV43 JYR12:JYR43 KIN12:KIN43 KSJ12:KSJ43 LCF12:LCF43 LMB12:LMB43 LVX12:LVX43 MFT12:MFT43 MPP12:MPP43 MZL12:MZL43 NJH12:NJH43 NTD12:NTD43 OCZ12:OCZ43 OMV12:OMV43 OWR12:OWR43 PGN12:PGN43 PQJ12:PQJ43 QAF12:QAF43 QKB12:QKB43 QTX12:QTX43 RDT12:RDT43 RNP12:RNP43 RXL12:RXL43 SHH12:SHH43 SRD12:SRD43 TAZ12:TAZ43 TKV12:TKV43 TUR12:TUR43 UEN12:UEN43 UOJ12:UOJ43 UYF12:UYF43 VIB12:VIB43 VRX12:VRX43 WBT12:WBT43 WLP12:WLP43 WVL12:WVL43 D65548:D65579 IZ65548:IZ65579 SV65548:SV65579 ACR65548:ACR65579 AMN65548:AMN65579 AWJ65548:AWJ65579 BGF65548:BGF65579 BQB65548:BQB65579 BZX65548:BZX65579 CJT65548:CJT65579 CTP65548:CTP65579 DDL65548:DDL65579 DNH65548:DNH65579 DXD65548:DXD65579 EGZ65548:EGZ65579 EQV65548:EQV65579 FAR65548:FAR65579 FKN65548:FKN65579 FUJ65548:FUJ65579 GEF65548:GEF65579 GOB65548:GOB65579 GXX65548:GXX65579 HHT65548:HHT65579 HRP65548:HRP65579 IBL65548:IBL65579 ILH65548:ILH65579 IVD65548:IVD65579 JEZ65548:JEZ65579 JOV65548:JOV65579 JYR65548:JYR65579 KIN65548:KIN65579 KSJ65548:KSJ65579 LCF65548:LCF65579 LMB65548:LMB65579 LVX65548:LVX65579 MFT65548:MFT65579 MPP65548:MPP65579 MZL65548:MZL65579 NJH65548:NJH65579 NTD65548:NTD65579 OCZ65548:OCZ65579 OMV65548:OMV65579 OWR65548:OWR65579 PGN65548:PGN65579 PQJ65548:PQJ65579 QAF65548:QAF65579 QKB65548:QKB65579 QTX65548:QTX65579 RDT65548:RDT65579 RNP65548:RNP65579 RXL65548:RXL65579 SHH65548:SHH65579 SRD65548:SRD65579 TAZ65548:TAZ65579 TKV65548:TKV65579 TUR65548:TUR65579 UEN65548:UEN65579 UOJ65548:UOJ65579 UYF65548:UYF65579 VIB65548:VIB65579 VRX65548:VRX65579 WBT65548:WBT65579 WLP65548:WLP65579 WVL65548:WVL65579 D131084:D131115 IZ131084:IZ131115 SV131084:SV131115 ACR131084:ACR131115 AMN131084:AMN131115 AWJ131084:AWJ131115 BGF131084:BGF131115 BQB131084:BQB131115 BZX131084:BZX131115 CJT131084:CJT131115 CTP131084:CTP131115 DDL131084:DDL131115 DNH131084:DNH131115 DXD131084:DXD131115 EGZ131084:EGZ131115 EQV131084:EQV131115 FAR131084:FAR131115 FKN131084:FKN131115 FUJ131084:FUJ131115 GEF131084:GEF131115 GOB131084:GOB131115 GXX131084:GXX131115 HHT131084:HHT131115 HRP131084:HRP131115 IBL131084:IBL131115 ILH131084:ILH131115 IVD131084:IVD131115 JEZ131084:JEZ131115 JOV131084:JOV131115 JYR131084:JYR131115 KIN131084:KIN131115 KSJ131084:KSJ131115 LCF131084:LCF131115 LMB131084:LMB131115 LVX131084:LVX131115 MFT131084:MFT131115 MPP131084:MPP131115 MZL131084:MZL131115 NJH131084:NJH131115 NTD131084:NTD131115 OCZ131084:OCZ131115 OMV131084:OMV131115 OWR131084:OWR131115 PGN131084:PGN131115 PQJ131084:PQJ131115 QAF131084:QAF131115 QKB131084:QKB131115 QTX131084:QTX131115 RDT131084:RDT131115 RNP131084:RNP131115 RXL131084:RXL131115 SHH131084:SHH131115 SRD131084:SRD131115 TAZ131084:TAZ131115 TKV131084:TKV131115 TUR131084:TUR131115 UEN131084:UEN131115 UOJ131084:UOJ131115 UYF131084:UYF131115 VIB131084:VIB131115 VRX131084:VRX131115 WBT131084:WBT131115 WLP131084:WLP131115 WVL131084:WVL131115 D196620:D196651 IZ196620:IZ196651 SV196620:SV196651 ACR196620:ACR196651 AMN196620:AMN196651 AWJ196620:AWJ196651 BGF196620:BGF196651 BQB196620:BQB196651 BZX196620:BZX196651 CJT196620:CJT196651 CTP196620:CTP196651 DDL196620:DDL196651 DNH196620:DNH196651 DXD196620:DXD196651 EGZ196620:EGZ196651 EQV196620:EQV196651 FAR196620:FAR196651 FKN196620:FKN196651 FUJ196620:FUJ196651 GEF196620:GEF196651 GOB196620:GOB196651 GXX196620:GXX196651 HHT196620:HHT196651 HRP196620:HRP196651 IBL196620:IBL196651 ILH196620:ILH196651 IVD196620:IVD196651 JEZ196620:JEZ196651 JOV196620:JOV196651 JYR196620:JYR196651 KIN196620:KIN196651 KSJ196620:KSJ196651 LCF196620:LCF196651 LMB196620:LMB196651 LVX196620:LVX196651 MFT196620:MFT196651 MPP196620:MPP196651 MZL196620:MZL196651 NJH196620:NJH196651 NTD196620:NTD196651 OCZ196620:OCZ196651 OMV196620:OMV196651 OWR196620:OWR196651 PGN196620:PGN196651 PQJ196620:PQJ196651 QAF196620:QAF196651 QKB196620:QKB196651 QTX196620:QTX196651 RDT196620:RDT196651 RNP196620:RNP196651 RXL196620:RXL196651 SHH196620:SHH196651 SRD196620:SRD196651 TAZ196620:TAZ196651 TKV196620:TKV196651 TUR196620:TUR196651 UEN196620:UEN196651 UOJ196620:UOJ196651 UYF196620:UYF196651 VIB196620:VIB196651 VRX196620:VRX196651 WBT196620:WBT196651 WLP196620:WLP196651 WVL196620:WVL196651 D262156:D262187 IZ262156:IZ262187 SV262156:SV262187 ACR262156:ACR262187 AMN262156:AMN262187 AWJ262156:AWJ262187 BGF262156:BGF262187 BQB262156:BQB262187 BZX262156:BZX262187 CJT262156:CJT262187 CTP262156:CTP262187 DDL262156:DDL262187 DNH262156:DNH262187 DXD262156:DXD262187 EGZ262156:EGZ262187 EQV262156:EQV262187 FAR262156:FAR262187 FKN262156:FKN262187 FUJ262156:FUJ262187 GEF262156:GEF262187 GOB262156:GOB262187 GXX262156:GXX262187 HHT262156:HHT262187 HRP262156:HRP262187 IBL262156:IBL262187 ILH262156:ILH262187 IVD262156:IVD262187 JEZ262156:JEZ262187 JOV262156:JOV262187 JYR262156:JYR262187 KIN262156:KIN262187 KSJ262156:KSJ262187 LCF262156:LCF262187 LMB262156:LMB262187 LVX262156:LVX262187 MFT262156:MFT262187 MPP262156:MPP262187 MZL262156:MZL262187 NJH262156:NJH262187 NTD262156:NTD262187 OCZ262156:OCZ262187 OMV262156:OMV262187 OWR262156:OWR262187 PGN262156:PGN262187 PQJ262156:PQJ262187 QAF262156:QAF262187 QKB262156:QKB262187 QTX262156:QTX262187 RDT262156:RDT262187 RNP262156:RNP262187 RXL262156:RXL262187 SHH262156:SHH262187 SRD262156:SRD262187 TAZ262156:TAZ262187 TKV262156:TKV262187 TUR262156:TUR262187 UEN262156:UEN262187 UOJ262156:UOJ262187 UYF262156:UYF262187 VIB262156:VIB262187 VRX262156:VRX262187 WBT262156:WBT262187 WLP262156:WLP262187 WVL262156:WVL262187 D327692:D327723 IZ327692:IZ327723 SV327692:SV327723 ACR327692:ACR327723 AMN327692:AMN327723 AWJ327692:AWJ327723 BGF327692:BGF327723 BQB327692:BQB327723 BZX327692:BZX327723 CJT327692:CJT327723 CTP327692:CTP327723 DDL327692:DDL327723 DNH327692:DNH327723 DXD327692:DXD327723 EGZ327692:EGZ327723 EQV327692:EQV327723 FAR327692:FAR327723 FKN327692:FKN327723 FUJ327692:FUJ327723 GEF327692:GEF327723 GOB327692:GOB327723 GXX327692:GXX327723 HHT327692:HHT327723 HRP327692:HRP327723 IBL327692:IBL327723 ILH327692:ILH327723 IVD327692:IVD327723 JEZ327692:JEZ327723 JOV327692:JOV327723 JYR327692:JYR327723 KIN327692:KIN327723 KSJ327692:KSJ327723 LCF327692:LCF327723 LMB327692:LMB327723 LVX327692:LVX327723 MFT327692:MFT327723 MPP327692:MPP327723 MZL327692:MZL327723 NJH327692:NJH327723 NTD327692:NTD327723 OCZ327692:OCZ327723 OMV327692:OMV327723 OWR327692:OWR327723 PGN327692:PGN327723 PQJ327692:PQJ327723 QAF327692:QAF327723 QKB327692:QKB327723 QTX327692:QTX327723 RDT327692:RDT327723 RNP327692:RNP327723 RXL327692:RXL327723 SHH327692:SHH327723 SRD327692:SRD327723 TAZ327692:TAZ327723 TKV327692:TKV327723 TUR327692:TUR327723 UEN327692:UEN327723 UOJ327692:UOJ327723 UYF327692:UYF327723 VIB327692:VIB327723 VRX327692:VRX327723 WBT327692:WBT327723 WLP327692:WLP327723 WVL327692:WVL327723 D393228:D393259 IZ393228:IZ393259 SV393228:SV393259 ACR393228:ACR393259 AMN393228:AMN393259 AWJ393228:AWJ393259 BGF393228:BGF393259 BQB393228:BQB393259 BZX393228:BZX393259 CJT393228:CJT393259 CTP393228:CTP393259 DDL393228:DDL393259 DNH393228:DNH393259 DXD393228:DXD393259 EGZ393228:EGZ393259 EQV393228:EQV393259 FAR393228:FAR393259 FKN393228:FKN393259 FUJ393228:FUJ393259 GEF393228:GEF393259 GOB393228:GOB393259 GXX393228:GXX393259 HHT393228:HHT393259 HRP393228:HRP393259 IBL393228:IBL393259 ILH393228:ILH393259 IVD393228:IVD393259 JEZ393228:JEZ393259 JOV393228:JOV393259 JYR393228:JYR393259 KIN393228:KIN393259 KSJ393228:KSJ393259 LCF393228:LCF393259 LMB393228:LMB393259 LVX393228:LVX393259 MFT393228:MFT393259 MPP393228:MPP393259 MZL393228:MZL393259 NJH393228:NJH393259 NTD393228:NTD393259 OCZ393228:OCZ393259 OMV393228:OMV393259 OWR393228:OWR393259 PGN393228:PGN393259 PQJ393228:PQJ393259 QAF393228:QAF393259 QKB393228:QKB393259 QTX393228:QTX393259 RDT393228:RDT393259 RNP393228:RNP393259 RXL393228:RXL393259 SHH393228:SHH393259 SRD393228:SRD393259 TAZ393228:TAZ393259 TKV393228:TKV393259 TUR393228:TUR393259 UEN393228:UEN393259 UOJ393228:UOJ393259 UYF393228:UYF393259 VIB393228:VIB393259 VRX393228:VRX393259 WBT393228:WBT393259 WLP393228:WLP393259 WVL393228:WVL393259 D458764:D458795 IZ458764:IZ458795 SV458764:SV458795 ACR458764:ACR458795 AMN458764:AMN458795 AWJ458764:AWJ458795 BGF458764:BGF458795 BQB458764:BQB458795 BZX458764:BZX458795 CJT458764:CJT458795 CTP458764:CTP458795 DDL458764:DDL458795 DNH458764:DNH458795 DXD458764:DXD458795 EGZ458764:EGZ458795 EQV458764:EQV458795 FAR458764:FAR458795 FKN458764:FKN458795 FUJ458764:FUJ458795 GEF458764:GEF458795 GOB458764:GOB458795 GXX458764:GXX458795 HHT458764:HHT458795 HRP458764:HRP458795 IBL458764:IBL458795 ILH458764:ILH458795 IVD458764:IVD458795 JEZ458764:JEZ458795 JOV458764:JOV458795 JYR458764:JYR458795 KIN458764:KIN458795 KSJ458764:KSJ458795 LCF458764:LCF458795 LMB458764:LMB458795 LVX458764:LVX458795 MFT458764:MFT458795 MPP458764:MPP458795 MZL458764:MZL458795 NJH458764:NJH458795 NTD458764:NTD458795 OCZ458764:OCZ458795 OMV458764:OMV458795 OWR458764:OWR458795 PGN458764:PGN458795 PQJ458764:PQJ458795 QAF458764:QAF458795 QKB458764:QKB458795 QTX458764:QTX458795 RDT458764:RDT458795 RNP458764:RNP458795 RXL458764:RXL458795 SHH458764:SHH458795 SRD458764:SRD458795 TAZ458764:TAZ458795 TKV458764:TKV458795 TUR458764:TUR458795 UEN458764:UEN458795 UOJ458764:UOJ458795 UYF458764:UYF458795 VIB458764:VIB458795 VRX458764:VRX458795 WBT458764:WBT458795 WLP458764:WLP458795 WVL458764:WVL458795 D524300:D524331 IZ524300:IZ524331 SV524300:SV524331 ACR524300:ACR524331 AMN524300:AMN524331 AWJ524300:AWJ524331 BGF524300:BGF524331 BQB524300:BQB524331 BZX524300:BZX524331 CJT524300:CJT524331 CTP524300:CTP524331 DDL524300:DDL524331 DNH524300:DNH524331 DXD524300:DXD524331 EGZ524300:EGZ524331 EQV524300:EQV524331 FAR524300:FAR524331 FKN524300:FKN524331 FUJ524300:FUJ524331 GEF524300:GEF524331 GOB524300:GOB524331 GXX524300:GXX524331 HHT524300:HHT524331 HRP524300:HRP524331 IBL524300:IBL524331 ILH524300:ILH524331 IVD524300:IVD524331 JEZ524300:JEZ524331 JOV524300:JOV524331 JYR524300:JYR524331 KIN524300:KIN524331 KSJ524300:KSJ524331 LCF524300:LCF524331 LMB524300:LMB524331 LVX524300:LVX524331 MFT524300:MFT524331 MPP524300:MPP524331 MZL524300:MZL524331 NJH524300:NJH524331 NTD524300:NTD524331 OCZ524300:OCZ524331 OMV524300:OMV524331 OWR524300:OWR524331 PGN524300:PGN524331 PQJ524300:PQJ524331 QAF524300:QAF524331 QKB524300:QKB524331 QTX524300:QTX524331 RDT524300:RDT524331 RNP524300:RNP524331 RXL524300:RXL524331 SHH524300:SHH524331 SRD524300:SRD524331 TAZ524300:TAZ524331 TKV524300:TKV524331 TUR524300:TUR524331 UEN524300:UEN524331 UOJ524300:UOJ524331 UYF524300:UYF524331 VIB524300:VIB524331 VRX524300:VRX524331 WBT524300:WBT524331 WLP524300:WLP524331 WVL524300:WVL524331 D589836:D589867 IZ589836:IZ589867 SV589836:SV589867 ACR589836:ACR589867 AMN589836:AMN589867 AWJ589836:AWJ589867 BGF589836:BGF589867 BQB589836:BQB589867 BZX589836:BZX589867 CJT589836:CJT589867 CTP589836:CTP589867 DDL589836:DDL589867 DNH589836:DNH589867 DXD589836:DXD589867 EGZ589836:EGZ589867 EQV589836:EQV589867 FAR589836:FAR589867 FKN589836:FKN589867 FUJ589836:FUJ589867 GEF589836:GEF589867 GOB589836:GOB589867 GXX589836:GXX589867 HHT589836:HHT589867 HRP589836:HRP589867 IBL589836:IBL589867 ILH589836:ILH589867 IVD589836:IVD589867 JEZ589836:JEZ589867 JOV589836:JOV589867 JYR589836:JYR589867 KIN589836:KIN589867 KSJ589836:KSJ589867 LCF589836:LCF589867 LMB589836:LMB589867 LVX589836:LVX589867 MFT589836:MFT589867 MPP589836:MPP589867 MZL589836:MZL589867 NJH589836:NJH589867 NTD589836:NTD589867 OCZ589836:OCZ589867 OMV589836:OMV589867 OWR589836:OWR589867 PGN589836:PGN589867 PQJ589836:PQJ589867 QAF589836:QAF589867 QKB589836:QKB589867 QTX589836:QTX589867 RDT589836:RDT589867 RNP589836:RNP589867 RXL589836:RXL589867 SHH589836:SHH589867 SRD589836:SRD589867 TAZ589836:TAZ589867 TKV589836:TKV589867 TUR589836:TUR589867 UEN589836:UEN589867 UOJ589836:UOJ589867 UYF589836:UYF589867 VIB589836:VIB589867 VRX589836:VRX589867 WBT589836:WBT589867 WLP589836:WLP589867 WVL589836:WVL589867 D655372:D655403 IZ655372:IZ655403 SV655372:SV655403 ACR655372:ACR655403 AMN655372:AMN655403 AWJ655372:AWJ655403 BGF655372:BGF655403 BQB655372:BQB655403 BZX655372:BZX655403 CJT655372:CJT655403 CTP655372:CTP655403 DDL655372:DDL655403 DNH655372:DNH655403 DXD655372:DXD655403 EGZ655372:EGZ655403 EQV655372:EQV655403 FAR655372:FAR655403 FKN655372:FKN655403 FUJ655372:FUJ655403 GEF655372:GEF655403 GOB655372:GOB655403 GXX655372:GXX655403 HHT655372:HHT655403 HRP655372:HRP655403 IBL655372:IBL655403 ILH655372:ILH655403 IVD655372:IVD655403 JEZ655372:JEZ655403 JOV655372:JOV655403 JYR655372:JYR655403 KIN655372:KIN655403 KSJ655372:KSJ655403 LCF655372:LCF655403 LMB655372:LMB655403 LVX655372:LVX655403 MFT655372:MFT655403 MPP655372:MPP655403 MZL655372:MZL655403 NJH655372:NJH655403 NTD655372:NTD655403 OCZ655372:OCZ655403 OMV655372:OMV655403 OWR655372:OWR655403 PGN655372:PGN655403 PQJ655372:PQJ655403 QAF655372:QAF655403 QKB655372:QKB655403 QTX655372:QTX655403 RDT655372:RDT655403 RNP655372:RNP655403 RXL655372:RXL655403 SHH655372:SHH655403 SRD655372:SRD655403 TAZ655372:TAZ655403 TKV655372:TKV655403 TUR655372:TUR655403 UEN655372:UEN655403 UOJ655372:UOJ655403 UYF655372:UYF655403 VIB655372:VIB655403 VRX655372:VRX655403 WBT655372:WBT655403 WLP655372:WLP655403 WVL655372:WVL655403 D720908:D720939 IZ720908:IZ720939 SV720908:SV720939 ACR720908:ACR720939 AMN720908:AMN720939 AWJ720908:AWJ720939 BGF720908:BGF720939 BQB720908:BQB720939 BZX720908:BZX720939 CJT720908:CJT720939 CTP720908:CTP720939 DDL720908:DDL720939 DNH720908:DNH720939 DXD720908:DXD720939 EGZ720908:EGZ720939 EQV720908:EQV720939 FAR720908:FAR720939 FKN720908:FKN720939 FUJ720908:FUJ720939 GEF720908:GEF720939 GOB720908:GOB720939 GXX720908:GXX720939 HHT720908:HHT720939 HRP720908:HRP720939 IBL720908:IBL720939 ILH720908:ILH720939 IVD720908:IVD720939 JEZ720908:JEZ720939 JOV720908:JOV720939 JYR720908:JYR720939 KIN720908:KIN720939 KSJ720908:KSJ720939 LCF720908:LCF720939 LMB720908:LMB720939 LVX720908:LVX720939 MFT720908:MFT720939 MPP720908:MPP720939 MZL720908:MZL720939 NJH720908:NJH720939 NTD720908:NTD720939 OCZ720908:OCZ720939 OMV720908:OMV720939 OWR720908:OWR720939 PGN720908:PGN720939 PQJ720908:PQJ720939 QAF720908:QAF720939 QKB720908:QKB720939 QTX720908:QTX720939 RDT720908:RDT720939 RNP720908:RNP720939 RXL720908:RXL720939 SHH720908:SHH720939 SRD720908:SRD720939 TAZ720908:TAZ720939 TKV720908:TKV720939 TUR720908:TUR720939 UEN720908:UEN720939 UOJ720908:UOJ720939 UYF720908:UYF720939 VIB720908:VIB720939 VRX720908:VRX720939 WBT720908:WBT720939 WLP720908:WLP720939 WVL720908:WVL720939 D786444:D786475 IZ786444:IZ786475 SV786444:SV786475 ACR786444:ACR786475 AMN786444:AMN786475 AWJ786444:AWJ786475 BGF786444:BGF786475 BQB786444:BQB786475 BZX786444:BZX786475 CJT786444:CJT786475 CTP786444:CTP786475 DDL786444:DDL786475 DNH786444:DNH786475 DXD786444:DXD786475 EGZ786444:EGZ786475 EQV786444:EQV786475 FAR786444:FAR786475 FKN786444:FKN786475 FUJ786444:FUJ786475 GEF786444:GEF786475 GOB786444:GOB786475 GXX786444:GXX786475 HHT786444:HHT786475 HRP786444:HRP786475 IBL786444:IBL786475 ILH786444:ILH786475 IVD786444:IVD786475 JEZ786444:JEZ786475 JOV786444:JOV786475 JYR786444:JYR786475 KIN786444:KIN786475 KSJ786444:KSJ786475 LCF786444:LCF786475 LMB786444:LMB786475 LVX786444:LVX786475 MFT786444:MFT786475 MPP786444:MPP786475 MZL786444:MZL786475 NJH786444:NJH786475 NTD786444:NTD786475 OCZ786444:OCZ786475 OMV786444:OMV786475 OWR786444:OWR786475 PGN786444:PGN786475 PQJ786444:PQJ786475 QAF786444:QAF786475 QKB786444:QKB786475 QTX786444:QTX786475 RDT786444:RDT786475 RNP786444:RNP786475 RXL786444:RXL786475 SHH786444:SHH786475 SRD786444:SRD786475 TAZ786444:TAZ786475 TKV786444:TKV786475 TUR786444:TUR786475 UEN786444:UEN786475 UOJ786444:UOJ786475 UYF786444:UYF786475 VIB786444:VIB786475 VRX786444:VRX786475 WBT786444:WBT786475 WLP786444:WLP786475 WVL786444:WVL786475 D851980:D852011 IZ851980:IZ852011 SV851980:SV852011 ACR851980:ACR852011 AMN851980:AMN852011 AWJ851980:AWJ852011 BGF851980:BGF852011 BQB851980:BQB852011 BZX851980:BZX852011 CJT851980:CJT852011 CTP851980:CTP852011 DDL851980:DDL852011 DNH851980:DNH852011 DXD851980:DXD852011 EGZ851980:EGZ852011 EQV851980:EQV852011 FAR851980:FAR852011 FKN851980:FKN852011 FUJ851980:FUJ852011 GEF851980:GEF852011 GOB851980:GOB852011 GXX851980:GXX852011 HHT851980:HHT852011 HRP851980:HRP852011 IBL851980:IBL852011 ILH851980:ILH852011 IVD851980:IVD852011 JEZ851980:JEZ852011 JOV851980:JOV852011 JYR851980:JYR852011 KIN851980:KIN852011 KSJ851980:KSJ852011 LCF851980:LCF852011 LMB851980:LMB852011 LVX851980:LVX852011 MFT851980:MFT852011 MPP851980:MPP852011 MZL851980:MZL852011 NJH851980:NJH852011 NTD851980:NTD852011 OCZ851980:OCZ852011 OMV851980:OMV852011 OWR851980:OWR852011 PGN851980:PGN852011 PQJ851980:PQJ852011 QAF851980:QAF852011 QKB851980:QKB852011 QTX851980:QTX852011 RDT851980:RDT852011 RNP851980:RNP852011 RXL851980:RXL852011 SHH851980:SHH852011 SRD851980:SRD852011 TAZ851980:TAZ852011 TKV851980:TKV852011 TUR851980:TUR852011 UEN851980:UEN852011 UOJ851980:UOJ852011 UYF851980:UYF852011 VIB851980:VIB852011 VRX851980:VRX852011 WBT851980:WBT852011 WLP851980:WLP852011 WVL851980:WVL852011 D917516:D917547 IZ917516:IZ917547 SV917516:SV917547 ACR917516:ACR917547 AMN917516:AMN917547 AWJ917516:AWJ917547 BGF917516:BGF917547 BQB917516:BQB917547 BZX917516:BZX917547 CJT917516:CJT917547 CTP917516:CTP917547 DDL917516:DDL917547 DNH917516:DNH917547 DXD917516:DXD917547 EGZ917516:EGZ917547 EQV917516:EQV917547 FAR917516:FAR917547 FKN917516:FKN917547 FUJ917516:FUJ917547 GEF917516:GEF917547 GOB917516:GOB917547 GXX917516:GXX917547 HHT917516:HHT917547 HRP917516:HRP917547 IBL917516:IBL917547 ILH917516:ILH917547 IVD917516:IVD917547 JEZ917516:JEZ917547 JOV917516:JOV917547 JYR917516:JYR917547 KIN917516:KIN917547 KSJ917516:KSJ917547 LCF917516:LCF917547 LMB917516:LMB917547 LVX917516:LVX917547 MFT917516:MFT917547 MPP917516:MPP917547 MZL917516:MZL917547 NJH917516:NJH917547 NTD917516:NTD917547 OCZ917516:OCZ917547 OMV917516:OMV917547 OWR917516:OWR917547 PGN917516:PGN917547 PQJ917516:PQJ917547 QAF917516:QAF917547 QKB917516:QKB917547 QTX917516:QTX917547 RDT917516:RDT917547 RNP917516:RNP917547 RXL917516:RXL917547 SHH917516:SHH917547 SRD917516:SRD917547 TAZ917516:TAZ917547 TKV917516:TKV917547 TUR917516:TUR917547 UEN917516:UEN917547 UOJ917516:UOJ917547 UYF917516:UYF917547 VIB917516:VIB917547 VRX917516:VRX917547 WBT917516:WBT917547 WLP917516:WLP917547 WVL917516:WVL917547 D983052:D983083 IZ983052:IZ983083 SV983052:SV983083 ACR983052:ACR983083 AMN983052:AMN983083 AWJ983052:AWJ983083 BGF983052:BGF983083 BQB983052:BQB983083 BZX983052:BZX983083 CJT983052:CJT983083 CTP983052:CTP983083 DDL983052:DDL983083 DNH983052:DNH983083 DXD983052:DXD983083 EGZ983052:EGZ983083 EQV983052:EQV983083 FAR983052:FAR983083 FKN983052:FKN983083 FUJ983052:FUJ983083 GEF983052:GEF983083 GOB983052:GOB983083 GXX983052:GXX983083 HHT983052:HHT983083 HRP983052:HRP983083 IBL983052:IBL983083 ILH983052:ILH983083 IVD983052:IVD983083 JEZ983052:JEZ983083 JOV983052:JOV983083 JYR983052:JYR983083 KIN983052:KIN983083 KSJ983052:KSJ983083 LCF983052:LCF983083 LMB983052:LMB983083 LVX983052:LVX983083 MFT983052:MFT983083 MPP983052:MPP983083 MZL983052:MZL983083 NJH983052:NJH983083 NTD983052:NTD983083 OCZ983052:OCZ983083 OMV983052:OMV983083 OWR983052:OWR983083 PGN983052:PGN983083 PQJ983052:PQJ983083 QAF983052:QAF983083 QKB983052:QKB983083 QTX983052:QTX983083 RDT983052:RDT983083 RNP983052:RNP983083 RXL983052:RXL983083 SHH983052:SHH983083 SRD983052:SRD983083 TAZ983052:TAZ983083 TKV983052:TKV983083 TUR983052:TUR983083 UEN983052:UEN983083 UOJ983052:UOJ983083 UYF983052:UYF983083 VIB983052:VIB983083 VRX983052:VRX983083 WBT983052:WBT983083 WLP983052:WLP983083 WVL983052:WVL983083 F12:F43 JB12:JB43 SX12:SX43 ACT12:ACT43 AMP12:AMP43 AWL12:AWL43 BGH12:BGH43 BQD12:BQD43 BZZ12:BZZ43 CJV12:CJV43 CTR12:CTR43 DDN12:DDN43 DNJ12:DNJ43 DXF12:DXF43 EHB12:EHB43 EQX12:EQX43 FAT12:FAT43 FKP12:FKP43 FUL12:FUL43 GEH12:GEH43 GOD12:GOD43 GXZ12:GXZ43 HHV12:HHV43 HRR12:HRR43 IBN12:IBN43 ILJ12:ILJ43 IVF12:IVF43 JFB12:JFB43 JOX12:JOX43 JYT12:JYT43 KIP12:KIP43 KSL12:KSL43 LCH12:LCH43 LMD12:LMD43 LVZ12:LVZ43 MFV12:MFV43 MPR12:MPR43 MZN12:MZN43 NJJ12:NJJ43 NTF12:NTF43 ODB12:ODB43 OMX12:OMX43 OWT12:OWT43 PGP12:PGP43 PQL12:PQL43 QAH12:QAH43 QKD12:QKD43 QTZ12:QTZ43 RDV12:RDV43 RNR12:RNR43 RXN12:RXN43 SHJ12:SHJ43 SRF12:SRF43 TBB12:TBB43 TKX12:TKX43 TUT12:TUT43 UEP12:UEP43 UOL12:UOL43 UYH12:UYH43 VID12:VID43 VRZ12:VRZ43 WBV12:WBV43 WLR12:WLR43 WVN12:WVN43 F65548:F65579 JB65548:JB65579 SX65548:SX65579 ACT65548:ACT65579 AMP65548:AMP65579 AWL65548:AWL65579 BGH65548:BGH65579 BQD65548:BQD65579 BZZ65548:BZZ65579 CJV65548:CJV65579 CTR65548:CTR65579 DDN65548:DDN65579 DNJ65548:DNJ65579 DXF65548:DXF65579 EHB65548:EHB65579 EQX65548:EQX65579 FAT65548:FAT65579 FKP65548:FKP65579 FUL65548:FUL65579 GEH65548:GEH65579 GOD65548:GOD65579 GXZ65548:GXZ65579 HHV65548:HHV65579 HRR65548:HRR65579 IBN65548:IBN65579 ILJ65548:ILJ65579 IVF65548:IVF65579 JFB65548:JFB65579 JOX65548:JOX65579 JYT65548:JYT65579 KIP65548:KIP65579 KSL65548:KSL65579 LCH65548:LCH65579 LMD65548:LMD65579 LVZ65548:LVZ65579 MFV65548:MFV65579 MPR65548:MPR65579 MZN65548:MZN65579 NJJ65548:NJJ65579 NTF65548:NTF65579 ODB65548:ODB65579 OMX65548:OMX65579 OWT65548:OWT65579 PGP65548:PGP65579 PQL65548:PQL65579 QAH65548:QAH65579 QKD65548:QKD65579 QTZ65548:QTZ65579 RDV65548:RDV65579 RNR65548:RNR65579 RXN65548:RXN65579 SHJ65548:SHJ65579 SRF65548:SRF65579 TBB65548:TBB65579 TKX65548:TKX65579 TUT65548:TUT65579 UEP65548:UEP65579 UOL65548:UOL65579 UYH65548:UYH65579 VID65548:VID65579 VRZ65548:VRZ65579 WBV65548:WBV65579 WLR65548:WLR65579 WVN65548:WVN65579 F131084:F131115 JB131084:JB131115 SX131084:SX131115 ACT131084:ACT131115 AMP131084:AMP131115 AWL131084:AWL131115 BGH131084:BGH131115 BQD131084:BQD131115 BZZ131084:BZZ131115 CJV131084:CJV131115 CTR131084:CTR131115 DDN131084:DDN131115 DNJ131084:DNJ131115 DXF131084:DXF131115 EHB131084:EHB131115 EQX131084:EQX131115 FAT131084:FAT131115 FKP131084:FKP131115 FUL131084:FUL131115 GEH131084:GEH131115 GOD131084:GOD131115 GXZ131084:GXZ131115 HHV131084:HHV131115 HRR131084:HRR131115 IBN131084:IBN131115 ILJ131084:ILJ131115 IVF131084:IVF131115 JFB131084:JFB131115 JOX131084:JOX131115 JYT131084:JYT131115 KIP131084:KIP131115 KSL131084:KSL131115 LCH131084:LCH131115 LMD131084:LMD131115 LVZ131084:LVZ131115 MFV131084:MFV131115 MPR131084:MPR131115 MZN131084:MZN131115 NJJ131084:NJJ131115 NTF131084:NTF131115 ODB131084:ODB131115 OMX131084:OMX131115 OWT131084:OWT131115 PGP131084:PGP131115 PQL131084:PQL131115 QAH131084:QAH131115 QKD131084:QKD131115 QTZ131084:QTZ131115 RDV131084:RDV131115 RNR131084:RNR131115 RXN131084:RXN131115 SHJ131084:SHJ131115 SRF131084:SRF131115 TBB131084:TBB131115 TKX131084:TKX131115 TUT131084:TUT131115 UEP131084:UEP131115 UOL131084:UOL131115 UYH131084:UYH131115 VID131084:VID131115 VRZ131084:VRZ131115 WBV131084:WBV131115 WLR131084:WLR131115 WVN131084:WVN131115 F196620:F196651 JB196620:JB196651 SX196620:SX196651 ACT196620:ACT196651 AMP196620:AMP196651 AWL196620:AWL196651 BGH196620:BGH196651 BQD196620:BQD196651 BZZ196620:BZZ196651 CJV196620:CJV196651 CTR196620:CTR196651 DDN196620:DDN196651 DNJ196620:DNJ196651 DXF196620:DXF196651 EHB196620:EHB196651 EQX196620:EQX196651 FAT196620:FAT196651 FKP196620:FKP196651 FUL196620:FUL196651 GEH196620:GEH196651 GOD196620:GOD196651 GXZ196620:GXZ196651 HHV196620:HHV196651 HRR196620:HRR196651 IBN196620:IBN196651 ILJ196620:ILJ196651 IVF196620:IVF196651 JFB196620:JFB196651 JOX196620:JOX196651 JYT196620:JYT196651 KIP196620:KIP196651 KSL196620:KSL196651 LCH196620:LCH196651 LMD196620:LMD196651 LVZ196620:LVZ196651 MFV196620:MFV196651 MPR196620:MPR196651 MZN196620:MZN196651 NJJ196620:NJJ196651 NTF196620:NTF196651 ODB196620:ODB196651 OMX196620:OMX196651 OWT196620:OWT196651 PGP196620:PGP196651 PQL196620:PQL196651 QAH196620:QAH196651 QKD196620:QKD196651 QTZ196620:QTZ196651 RDV196620:RDV196651 RNR196620:RNR196651 RXN196620:RXN196651 SHJ196620:SHJ196651 SRF196620:SRF196651 TBB196620:TBB196651 TKX196620:TKX196651 TUT196620:TUT196651 UEP196620:UEP196651 UOL196620:UOL196651 UYH196620:UYH196651 VID196620:VID196651 VRZ196620:VRZ196651 WBV196620:WBV196651 WLR196620:WLR196651 WVN196620:WVN196651 F262156:F262187 JB262156:JB262187 SX262156:SX262187 ACT262156:ACT262187 AMP262156:AMP262187 AWL262156:AWL262187 BGH262156:BGH262187 BQD262156:BQD262187 BZZ262156:BZZ262187 CJV262156:CJV262187 CTR262156:CTR262187 DDN262156:DDN262187 DNJ262156:DNJ262187 DXF262156:DXF262187 EHB262156:EHB262187 EQX262156:EQX262187 FAT262156:FAT262187 FKP262156:FKP262187 FUL262156:FUL262187 GEH262156:GEH262187 GOD262156:GOD262187 GXZ262156:GXZ262187 HHV262156:HHV262187 HRR262156:HRR262187 IBN262156:IBN262187 ILJ262156:ILJ262187 IVF262156:IVF262187 JFB262156:JFB262187 JOX262156:JOX262187 JYT262156:JYT262187 KIP262156:KIP262187 KSL262156:KSL262187 LCH262156:LCH262187 LMD262156:LMD262187 LVZ262156:LVZ262187 MFV262156:MFV262187 MPR262156:MPR262187 MZN262156:MZN262187 NJJ262156:NJJ262187 NTF262156:NTF262187 ODB262156:ODB262187 OMX262156:OMX262187 OWT262156:OWT262187 PGP262156:PGP262187 PQL262156:PQL262187 QAH262156:QAH262187 QKD262156:QKD262187 QTZ262156:QTZ262187 RDV262156:RDV262187 RNR262156:RNR262187 RXN262156:RXN262187 SHJ262156:SHJ262187 SRF262156:SRF262187 TBB262156:TBB262187 TKX262156:TKX262187 TUT262156:TUT262187 UEP262156:UEP262187 UOL262156:UOL262187 UYH262156:UYH262187 VID262156:VID262187 VRZ262156:VRZ262187 WBV262156:WBV262187 WLR262156:WLR262187 WVN262156:WVN262187 F327692:F327723 JB327692:JB327723 SX327692:SX327723 ACT327692:ACT327723 AMP327692:AMP327723 AWL327692:AWL327723 BGH327692:BGH327723 BQD327692:BQD327723 BZZ327692:BZZ327723 CJV327692:CJV327723 CTR327692:CTR327723 DDN327692:DDN327723 DNJ327692:DNJ327723 DXF327692:DXF327723 EHB327692:EHB327723 EQX327692:EQX327723 FAT327692:FAT327723 FKP327692:FKP327723 FUL327692:FUL327723 GEH327692:GEH327723 GOD327692:GOD327723 GXZ327692:GXZ327723 HHV327692:HHV327723 HRR327692:HRR327723 IBN327692:IBN327723 ILJ327692:ILJ327723 IVF327692:IVF327723 JFB327692:JFB327723 JOX327692:JOX327723 JYT327692:JYT327723 KIP327692:KIP327723 KSL327692:KSL327723 LCH327692:LCH327723 LMD327692:LMD327723 LVZ327692:LVZ327723 MFV327692:MFV327723 MPR327692:MPR327723 MZN327692:MZN327723 NJJ327692:NJJ327723 NTF327692:NTF327723 ODB327692:ODB327723 OMX327692:OMX327723 OWT327692:OWT327723 PGP327692:PGP327723 PQL327692:PQL327723 QAH327692:QAH327723 QKD327692:QKD327723 QTZ327692:QTZ327723 RDV327692:RDV327723 RNR327692:RNR327723 RXN327692:RXN327723 SHJ327692:SHJ327723 SRF327692:SRF327723 TBB327692:TBB327723 TKX327692:TKX327723 TUT327692:TUT327723 UEP327692:UEP327723 UOL327692:UOL327723 UYH327692:UYH327723 VID327692:VID327723 VRZ327692:VRZ327723 WBV327692:WBV327723 WLR327692:WLR327723 WVN327692:WVN327723 F393228:F393259 JB393228:JB393259 SX393228:SX393259 ACT393228:ACT393259 AMP393228:AMP393259 AWL393228:AWL393259 BGH393228:BGH393259 BQD393228:BQD393259 BZZ393228:BZZ393259 CJV393228:CJV393259 CTR393228:CTR393259 DDN393228:DDN393259 DNJ393228:DNJ393259 DXF393228:DXF393259 EHB393228:EHB393259 EQX393228:EQX393259 FAT393228:FAT393259 FKP393228:FKP393259 FUL393228:FUL393259 GEH393228:GEH393259 GOD393228:GOD393259 GXZ393228:GXZ393259 HHV393228:HHV393259 HRR393228:HRR393259 IBN393228:IBN393259 ILJ393228:ILJ393259 IVF393228:IVF393259 JFB393228:JFB393259 JOX393228:JOX393259 JYT393228:JYT393259 KIP393228:KIP393259 KSL393228:KSL393259 LCH393228:LCH393259 LMD393228:LMD393259 LVZ393228:LVZ393259 MFV393228:MFV393259 MPR393228:MPR393259 MZN393228:MZN393259 NJJ393228:NJJ393259 NTF393228:NTF393259 ODB393228:ODB393259 OMX393228:OMX393259 OWT393228:OWT393259 PGP393228:PGP393259 PQL393228:PQL393259 QAH393228:QAH393259 QKD393228:QKD393259 QTZ393228:QTZ393259 RDV393228:RDV393259 RNR393228:RNR393259 RXN393228:RXN393259 SHJ393228:SHJ393259 SRF393228:SRF393259 TBB393228:TBB393259 TKX393228:TKX393259 TUT393228:TUT393259 UEP393228:UEP393259 UOL393228:UOL393259 UYH393228:UYH393259 VID393228:VID393259 VRZ393228:VRZ393259 WBV393228:WBV393259 WLR393228:WLR393259 WVN393228:WVN393259 F458764:F458795 JB458764:JB458795 SX458764:SX458795 ACT458764:ACT458795 AMP458764:AMP458795 AWL458764:AWL458795 BGH458764:BGH458795 BQD458764:BQD458795 BZZ458764:BZZ458795 CJV458764:CJV458795 CTR458764:CTR458795 DDN458764:DDN458795 DNJ458764:DNJ458795 DXF458764:DXF458795 EHB458764:EHB458795 EQX458764:EQX458795 FAT458764:FAT458795 FKP458764:FKP458795 FUL458764:FUL458795 GEH458764:GEH458795 GOD458764:GOD458795 GXZ458764:GXZ458795 HHV458764:HHV458795 HRR458764:HRR458795 IBN458764:IBN458795 ILJ458764:ILJ458795 IVF458764:IVF458795 JFB458764:JFB458795 JOX458764:JOX458795 JYT458764:JYT458795 KIP458764:KIP458795 KSL458764:KSL458795 LCH458764:LCH458795 LMD458764:LMD458795 LVZ458764:LVZ458795 MFV458764:MFV458795 MPR458764:MPR458795 MZN458764:MZN458795 NJJ458764:NJJ458795 NTF458764:NTF458795 ODB458764:ODB458795 OMX458764:OMX458795 OWT458764:OWT458795 PGP458764:PGP458795 PQL458764:PQL458795 QAH458764:QAH458795 QKD458764:QKD458795 QTZ458764:QTZ458795 RDV458764:RDV458795 RNR458764:RNR458795 RXN458764:RXN458795 SHJ458764:SHJ458795 SRF458764:SRF458795 TBB458764:TBB458795 TKX458764:TKX458795 TUT458764:TUT458795 UEP458764:UEP458795 UOL458764:UOL458795 UYH458764:UYH458795 VID458764:VID458795 VRZ458764:VRZ458795 WBV458764:WBV458795 WLR458764:WLR458795 WVN458764:WVN458795 F524300:F524331 JB524300:JB524331 SX524300:SX524331 ACT524300:ACT524331 AMP524300:AMP524331 AWL524300:AWL524331 BGH524300:BGH524331 BQD524300:BQD524331 BZZ524300:BZZ524331 CJV524300:CJV524331 CTR524300:CTR524331 DDN524300:DDN524331 DNJ524300:DNJ524331 DXF524300:DXF524331 EHB524300:EHB524331 EQX524300:EQX524331 FAT524300:FAT524331 FKP524300:FKP524331 FUL524300:FUL524331 GEH524300:GEH524331 GOD524300:GOD524331 GXZ524300:GXZ524331 HHV524300:HHV524331 HRR524300:HRR524331 IBN524300:IBN524331 ILJ524300:ILJ524331 IVF524300:IVF524331 JFB524300:JFB524331 JOX524300:JOX524331 JYT524300:JYT524331 KIP524300:KIP524331 KSL524300:KSL524331 LCH524300:LCH524331 LMD524300:LMD524331 LVZ524300:LVZ524331 MFV524300:MFV524331 MPR524300:MPR524331 MZN524300:MZN524331 NJJ524300:NJJ524331 NTF524300:NTF524331 ODB524300:ODB524331 OMX524300:OMX524331 OWT524300:OWT524331 PGP524300:PGP524331 PQL524300:PQL524331 QAH524300:QAH524331 QKD524300:QKD524331 QTZ524300:QTZ524331 RDV524300:RDV524331 RNR524300:RNR524331 RXN524300:RXN524331 SHJ524300:SHJ524331 SRF524300:SRF524331 TBB524300:TBB524331 TKX524300:TKX524331 TUT524300:TUT524331 UEP524300:UEP524331 UOL524300:UOL524331 UYH524300:UYH524331 VID524300:VID524331 VRZ524300:VRZ524331 WBV524300:WBV524331 WLR524300:WLR524331 WVN524300:WVN524331 F589836:F589867 JB589836:JB589867 SX589836:SX589867 ACT589836:ACT589867 AMP589836:AMP589867 AWL589836:AWL589867 BGH589836:BGH589867 BQD589836:BQD589867 BZZ589836:BZZ589867 CJV589836:CJV589867 CTR589836:CTR589867 DDN589836:DDN589867 DNJ589836:DNJ589867 DXF589836:DXF589867 EHB589836:EHB589867 EQX589836:EQX589867 FAT589836:FAT589867 FKP589836:FKP589867 FUL589836:FUL589867 GEH589836:GEH589867 GOD589836:GOD589867 GXZ589836:GXZ589867 HHV589836:HHV589867 HRR589836:HRR589867 IBN589836:IBN589867 ILJ589836:ILJ589867 IVF589836:IVF589867 JFB589836:JFB589867 JOX589836:JOX589867 JYT589836:JYT589867 KIP589836:KIP589867 KSL589836:KSL589867 LCH589836:LCH589867 LMD589836:LMD589867 LVZ589836:LVZ589867 MFV589836:MFV589867 MPR589836:MPR589867 MZN589836:MZN589867 NJJ589836:NJJ589867 NTF589836:NTF589867 ODB589836:ODB589867 OMX589836:OMX589867 OWT589836:OWT589867 PGP589836:PGP589867 PQL589836:PQL589867 QAH589836:QAH589867 QKD589836:QKD589867 QTZ589836:QTZ589867 RDV589836:RDV589867 RNR589836:RNR589867 RXN589836:RXN589867 SHJ589836:SHJ589867 SRF589836:SRF589867 TBB589836:TBB589867 TKX589836:TKX589867 TUT589836:TUT589867 UEP589836:UEP589867 UOL589836:UOL589867 UYH589836:UYH589867 VID589836:VID589867 VRZ589836:VRZ589867 WBV589836:WBV589867 WLR589836:WLR589867 WVN589836:WVN589867 F655372:F655403 JB655372:JB655403 SX655372:SX655403 ACT655372:ACT655403 AMP655372:AMP655403 AWL655372:AWL655403 BGH655372:BGH655403 BQD655372:BQD655403 BZZ655372:BZZ655403 CJV655372:CJV655403 CTR655372:CTR655403 DDN655372:DDN655403 DNJ655372:DNJ655403 DXF655372:DXF655403 EHB655372:EHB655403 EQX655372:EQX655403 FAT655372:FAT655403 FKP655372:FKP655403 FUL655372:FUL655403 GEH655372:GEH655403 GOD655372:GOD655403 GXZ655372:GXZ655403 HHV655372:HHV655403 HRR655372:HRR655403 IBN655372:IBN655403 ILJ655372:ILJ655403 IVF655372:IVF655403 JFB655372:JFB655403 JOX655372:JOX655403 JYT655372:JYT655403 KIP655372:KIP655403 KSL655372:KSL655403 LCH655372:LCH655403 LMD655372:LMD655403 LVZ655372:LVZ655403 MFV655372:MFV655403 MPR655372:MPR655403 MZN655372:MZN655403 NJJ655372:NJJ655403 NTF655372:NTF655403 ODB655372:ODB655403 OMX655372:OMX655403 OWT655372:OWT655403 PGP655372:PGP655403 PQL655372:PQL655403 QAH655372:QAH655403 QKD655372:QKD655403 QTZ655372:QTZ655403 RDV655372:RDV655403 RNR655372:RNR655403 RXN655372:RXN655403 SHJ655372:SHJ655403 SRF655372:SRF655403 TBB655372:TBB655403 TKX655372:TKX655403 TUT655372:TUT655403 UEP655372:UEP655403 UOL655372:UOL655403 UYH655372:UYH655403 VID655372:VID655403 VRZ655372:VRZ655403 WBV655372:WBV655403 WLR655372:WLR655403 WVN655372:WVN655403 F720908:F720939 JB720908:JB720939 SX720908:SX720939 ACT720908:ACT720939 AMP720908:AMP720939 AWL720908:AWL720939 BGH720908:BGH720939 BQD720908:BQD720939 BZZ720908:BZZ720939 CJV720908:CJV720939 CTR720908:CTR720939 DDN720908:DDN720939 DNJ720908:DNJ720939 DXF720908:DXF720939 EHB720908:EHB720939 EQX720908:EQX720939 FAT720908:FAT720939 FKP720908:FKP720939 FUL720908:FUL720939 GEH720908:GEH720939 GOD720908:GOD720939 GXZ720908:GXZ720939 HHV720908:HHV720939 HRR720908:HRR720939 IBN720908:IBN720939 ILJ720908:ILJ720939 IVF720908:IVF720939 JFB720908:JFB720939 JOX720908:JOX720939 JYT720908:JYT720939 KIP720908:KIP720939 KSL720908:KSL720939 LCH720908:LCH720939 LMD720908:LMD720939 LVZ720908:LVZ720939 MFV720908:MFV720939 MPR720908:MPR720939 MZN720908:MZN720939 NJJ720908:NJJ720939 NTF720908:NTF720939 ODB720908:ODB720939 OMX720908:OMX720939 OWT720908:OWT720939 PGP720908:PGP720939 PQL720908:PQL720939 QAH720908:QAH720939 QKD720908:QKD720939 QTZ720908:QTZ720939 RDV720908:RDV720939 RNR720908:RNR720939 RXN720908:RXN720939 SHJ720908:SHJ720939 SRF720908:SRF720939 TBB720908:TBB720939 TKX720908:TKX720939 TUT720908:TUT720939 UEP720908:UEP720939 UOL720908:UOL720939 UYH720908:UYH720939 VID720908:VID720939 VRZ720908:VRZ720939 WBV720908:WBV720939 WLR720908:WLR720939 WVN720908:WVN720939 F786444:F786475 JB786444:JB786475 SX786444:SX786475 ACT786444:ACT786475 AMP786444:AMP786475 AWL786444:AWL786475 BGH786444:BGH786475 BQD786444:BQD786475 BZZ786444:BZZ786475 CJV786444:CJV786475 CTR786444:CTR786475 DDN786444:DDN786475 DNJ786444:DNJ786475 DXF786444:DXF786475 EHB786444:EHB786475 EQX786444:EQX786475 FAT786444:FAT786475 FKP786444:FKP786475 FUL786444:FUL786475 GEH786444:GEH786475 GOD786444:GOD786475 GXZ786444:GXZ786475 HHV786444:HHV786475 HRR786444:HRR786475 IBN786444:IBN786475 ILJ786444:ILJ786475 IVF786444:IVF786475 JFB786444:JFB786475 JOX786444:JOX786475 JYT786444:JYT786475 KIP786444:KIP786475 KSL786444:KSL786475 LCH786444:LCH786475 LMD786444:LMD786475 LVZ786444:LVZ786475 MFV786444:MFV786475 MPR786444:MPR786475 MZN786444:MZN786475 NJJ786444:NJJ786475 NTF786444:NTF786475 ODB786444:ODB786475 OMX786444:OMX786475 OWT786444:OWT786475 PGP786444:PGP786475 PQL786444:PQL786475 QAH786444:QAH786475 QKD786444:QKD786475 QTZ786444:QTZ786475 RDV786444:RDV786475 RNR786444:RNR786475 RXN786444:RXN786475 SHJ786444:SHJ786475 SRF786444:SRF786475 TBB786444:TBB786475 TKX786444:TKX786475 TUT786444:TUT786475 UEP786444:UEP786475 UOL786444:UOL786475 UYH786444:UYH786475 VID786444:VID786475 VRZ786444:VRZ786475 WBV786444:WBV786475 WLR786444:WLR786475 WVN786444:WVN786475 F851980:F852011 JB851980:JB852011 SX851980:SX852011 ACT851980:ACT852011 AMP851980:AMP852011 AWL851980:AWL852011 BGH851980:BGH852011 BQD851980:BQD852011 BZZ851980:BZZ852011 CJV851980:CJV852011 CTR851980:CTR852011 DDN851980:DDN852011 DNJ851980:DNJ852011 DXF851980:DXF852011 EHB851980:EHB852011 EQX851980:EQX852011 FAT851980:FAT852011 FKP851980:FKP852011 FUL851980:FUL852011 GEH851980:GEH852011 GOD851980:GOD852011 GXZ851980:GXZ852011 HHV851980:HHV852011 HRR851980:HRR852011 IBN851980:IBN852011 ILJ851980:ILJ852011 IVF851980:IVF852011 JFB851980:JFB852011 JOX851980:JOX852011 JYT851980:JYT852011 KIP851980:KIP852011 KSL851980:KSL852011 LCH851980:LCH852011 LMD851980:LMD852011 LVZ851980:LVZ852011 MFV851980:MFV852011 MPR851980:MPR852011 MZN851980:MZN852011 NJJ851980:NJJ852011 NTF851980:NTF852011 ODB851980:ODB852011 OMX851980:OMX852011 OWT851980:OWT852011 PGP851980:PGP852011 PQL851980:PQL852011 QAH851980:QAH852011 QKD851980:QKD852011 QTZ851980:QTZ852011 RDV851980:RDV852011 RNR851980:RNR852011 RXN851980:RXN852011 SHJ851980:SHJ852011 SRF851980:SRF852011 TBB851980:TBB852011 TKX851980:TKX852011 TUT851980:TUT852011 UEP851980:UEP852011 UOL851980:UOL852011 UYH851980:UYH852011 VID851980:VID852011 VRZ851980:VRZ852011 WBV851980:WBV852011 WLR851980:WLR852011 WVN851980:WVN852011 F917516:F917547 JB917516:JB917547 SX917516:SX917547 ACT917516:ACT917547 AMP917516:AMP917547 AWL917516:AWL917547 BGH917516:BGH917547 BQD917516:BQD917547 BZZ917516:BZZ917547 CJV917516:CJV917547 CTR917516:CTR917547 DDN917516:DDN917547 DNJ917516:DNJ917547 DXF917516:DXF917547 EHB917516:EHB917547 EQX917516:EQX917547 FAT917516:FAT917547 FKP917516:FKP917547 FUL917516:FUL917547 GEH917516:GEH917547 GOD917516:GOD917547 GXZ917516:GXZ917547 HHV917516:HHV917547 HRR917516:HRR917547 IBN917516:IBN917547 ILJ917516:ILJ917547 IVF917516:IVF917547 JFB917516:JFB917547 JOX917516:JOX917547 JYT917516:JYT917547 KIP917516:KIP917547 KSL917516:KSL917547 LCH917516:LCH917547 LMD917516:LMD917547 LVZ917516:LVZ917547 MFV917516:MFV917547 MPR917516:MPR917547 MZN917516:MZN917547 NJJ917516:NJJ917547 NTF917516:NTF917547 ODB917516:ODB917547 OMX917516:OMX917547 OWT917516:OWT917547 PGP917516:PGP917547 PQL917516:PQL917547 QAH917516:QAH917547 QKD917516:QKD917547 QTZ917516:QTZ917547 RDV917516:RDV917547 RNR917516:RNR917547 RXN917516:RXN917547 SHJ917516:SHJ917547 SRF917516:SRF917547 TBB917516:TBB917547 TKX917516:TKX917547 TUT917516:TUT917547 UEP917516:UEP917547 UOL917516:UOL917547 UYH917516:UYH917547 VID917516:VID917547 VRZ917516:VRZ917547 WBV917516:WBV917547 WLR917516:WLR917547 WVN917516:WVN917547 F983052:F983083 JB983052:JB983083 SX983052:SX983083 ACT983052:ACT983083 AMP983052:AMP983083 AWL983052:AWL983083 BGH983052:BGH983083 BQD983052:BQD983083 BZZ983052:BZZ983083 CJV983052:CJV983083 CTR983052:CTR983083 DDN983052:DDN983083 DNJ983052:DNJ983083 DXF983052:DXF983083 EHB983052:EHB983083 EQX983052:EQX983083 FAT983052:FAT983083 FKP983052:FKP983083 FUL983052:FUL983083 GEH983052:GEH983083 GOD983052:GOD983083 GXZ983052:GXZ983083 HHV983052:HHV983083 HRR983052:HRR983083 IBN983052:IBN983083 ILJ983052:ILJ983083 IVF983052:IVF983083 JFB983052:JFB983083 JOX983052:JOX983083 JYT983052:JYT983083 KIP983052:KIP983083 KSL983052:KSL983083 LCH983052:LCH983083 LMD983052:LMD983083 LVZ983052:LVZ983083 MFV983052:MFV983083 MPR983052:MPR983083 MZN983052:MZN983083 NJJ983052:NJJ983083 NTF983052:NTF983083 ODB983052:ODB983083 OMX983052:OMX983083 OWT983052:OWT983083 PGP983052:PGP983083 PQL983052:PQL983083 QAH983052:QAH983083 QKD983052:QKD983083 QTZ983052:QTZ983083 RDV983052:RDV983083 RNR983052:RNR983083 RXN983052:RXN983083 SHJ983052:SHJ983083 SRF983052:SRF983083 TBB983052:TBB983083 TKX983052:TKX983083 TUT983052:TUT983083 UEP983052:UEP983083 UOL983052:UOL983083 UYH983052:UYH983083 VID983052:VID983083 VRZ983052:VRZ983083 WBV983052:WBV983083 WLR983052:WLR983083 WVN983052:WVN983083 H12:H43 JD12:JD43 SZ12:SZ43 ACV12:ACV43 AMR12:AMR43 AWN12:AWN43 BGJ12:BGJ43 BQF12:BQF43 CAB12:CAB43 CJX12:CJX43 CTT12:CTT43 DDP12:DDP43 DNL12:DNL43 DXH12:DXH43 EHD12:EHD43 EQZ12:EQZ43 FAV12:FAV43 FKR12:FKR43 FUN12:FUN43 GEJ12:GEJ43 GOF12:GOF43 GYB12:GYB43 HHX12:HHX43 HRT12:HRT43 IBP12:IBP43 ILL12:ILL43 IVH12:IVH43 JFD12:JFD43 JOZ12:JOZ43 JYV12:JYV43 KIR12:KIR43 KSN12:KSN43 LCJ12:LCJ43 LMF12:LMF43 LWB12:LWB43 MFX12:MFX43 MPT12:MPT43 MZP12:MZP43 NJL12:NJL43 NTH12:NTH43 ODD12:ODD43 OMZ12:OMZ43 OWV12:OWV43 PGR12:PGR43 PQN12:PQN43 QAJ12:QAJ43 QKF12:QKF43 QUB12:QUB43 RDX12:RDX43 RNT12:RNT43 RXP12:RXP43 SHL12:SHL43 SRH12:SRH43 TBD12:TBD43 TKZ12:TKZ43 TUV12:TUV43 UER12:UER43 UON12:UON43 UYJ12:UYJ43 VIF12:VIF43 VSB12:VSB43 WBX12:WBX43 WLT12:WLT43 WVP12:WVP43 H65548:H65579 JD65548:JD65579 SZ65548:SZ65579 ACV65548:ACV65579 AMR65548:AMR65579 AWN65548:AWN65579 BGJ65548:BGJ65579 BQF65548:BQF65579 CAB65548:CAB65579 CJX65548:CJX65579 CTT65548:CTT65579 DDP65548:DDP65579 DNL65548:DNL65579 DXH65548:DXH65579 EHD65548:EHD65579 EQZ65548:EQZ65579 FAV65548:FAV65579 FKR65548:FKR65579 FUN65548:FUN65579 GEJ65548:GEJ65579 GOF65548:GOF65579 GYB65548:GYB65579 HHX65548:HHX65579 HRT65548:HRT65579 IBP65548:IBP65579 ILL65548:ILL65579 IVH65548:IVH65579 JFD65548:JFD65579 JOZ65548:JOZ65579 JYV65548:JYV65579 KIR65548:KIR65579 KSN65548:KSN65579 LCJ65548:LCJ65579 LMF65548:LMF65579 LWB65548:LWB65579 MFX65548:MFX65579 MPT65548:MPT65579 MZP65548:MZP65579 NJL65548:NJL65579 NTH65548:NTH65579 ODD65548:ODD65579 OMZ65548:OMZ65579 OWV65548:OWV65579 PGR65548:PGR65579 PQN65548:PQN65579 QAJ65548:QAJ65579 QKF65548:QKF65579 QUB65548:QUB65579 RDX65548:RDX65579 RNT65548:RNT65579 RXP65548:RXP65579 SHL65548:SHL65579 SRH65548:SRH65579 TBD65548:TBD65579 TKZ65548:TKZ65579 TUV65548:TUV65579 UER65548:UER65579 UON65548:UON65579 UYJ65548:UYJ65579 VIF65548:VIF65579 VSB65548:VSB65579 WBX65548:WBX65579 WLT65548:WLT65579 WVP65548:WVP65579 H131084:H131115 JD131084:JD131115 SZ131084:SZ131115 ACV131084:ACV131115 AMR131084:AMR131115 AWN131084:AWN131115 BGJ131084:BGJ131115 BQF131084:BQF131115 CAB131084:CAB131115 CJX131084:CJX131115 CTT131084:CTT131115 DDP131084:DDP131115 DNL131084:DNL131115 DXH131084:DXH131115 EHD131084:EHD131115 EQZ131084:EQZ131115 FAV131084:FAV131115 FKR131084:FKR131115 FUN131084:FUN131115 GEJ131084:GEJ131115 GOF131084:GOF131115 GYB131084:GYB131115 HHX131084:HHX131115 HRT131084:HRT131115 IBP131084:IBP131115 ILL131084:ILL131115 IVH131084:IVH131115 JFD131084:JFD131115 JOZ131084:JOZ131115 JYV131084:JYV131115 KIR131084:KIR131115 KSN131084:KSN131115 LCJ131084:LCJ131115 LMF131084:LMF131115 LWB131084:LWB131115 MFX131084:MFX131115 MPT131084:MPT131115 MZP131084:MZP131115 NJL131084:NJL131115 NTH131084:NTH131115 ODD131084:ODD131115 OMZ131084:OMZ131115 OWV131084:OWV131115 PGR131084:PGR131115 PQN131084:PQN131115 QAJ131084:QAJ131115 QKF131084:QKF131115 QUB131084:QUB131115 RDX131084:RDX131115 RNT131084:RNT131115 RXP131084:RXP131115 SHL131084:SHL131115 SRH131084:SRH131115 TBD131084:TBD131115 TKZ131084:TKZ131115 TUV131084:TUV131115 UER131084:UER131115 UON131084:UON131115 UYJ131084:UYJ131115 VIF131084:VIF131115 VSB131084:VSB131115 WBX131084:WBX131115 WLT131084:WLT131115 WVP131084:WVP131115 H196620:H196651 JD196620:JD196651 SZ196620:SZ196651 ACV196620:ACV196651 AMR196620:AMR196651 AWN196620:AWN196651 BGJ196620:BGJ196651 BQF196620:BQF196651 CAB196620:CAB196651 CJX196620:CJX196651 CTT196620:CTT196651 DDP196620:DDP196651 DNL196620:DNL196651 DXH196620:DXH196651 EHD196620:EHD196651 EQZ196620:EQZ196651 FAV196620:FAV196651 FKR196620:FKR196651 FUN196620:FUN196651 GEJ196620:GEJ196651 GOF196620:GOF196651 GYB196620:GYB196651 HHX196620:HHX196651 HRT196620:HRT196651 IBP196620:IBP196651 ILL196620:ILL196651 IVH196620:IVH196651 JFD196620:JFD196651 JOZ196620:JOZ196651 JYV196620:JYV196651 KIR196620:KIR196651 KSN196620:KSN196651 LCJ196620:LCJ196651 LMF196620:LMF196651 LWB196620:LWB196651 MFX196620:MFX196651 MPT196620:MPT196651 MZP196620:MZP196651 NJL196620:NJL196651 NTH196620:NTH196651 ODD196620:ODD196651 OMZ196620:OMZ196651 OWV196620:OWV196651 PGR196620:PGR196651 PQN196620:PQN196651 QAJ196620:QAJ196651 QKF196620:QKF196651 QUB196620:QUB196651 RDX196620:RDX196651 RNT196620:RNT196651 RXP196620:RXP196651 SHL196620:SHL196651 SRH196620:SRH196651 TBD196620:TBD196651 TKZ196620:TKZ196651 TUV196620:TUV196651 UER196620:UER196651 UON196620:UON196651 UYJ196620:UYJ196651 VIF196620:VIF196651 VSB196620:VSB196651 WBX196620:WBX196651 WLT196620:WLT196651 WVP196620:WVP196651 H262156:H262187 JD262156:JD262187 SZ262156:SZ262187 ACV262156:ACV262187 AMR262156:AMR262187 AWN262156:AWN262187 BGJ262156:BGJ262187 BQF262156:BQF262187 CAB262156:CAB262187 CJX262156:CJX262187 CTT262156:CTT262187 DDP262156:DDP262187 DNL262156:DNL262187 DXH262156:DXH262187 EHD262156:EHD262187 EQZ262156:EQZ262187 FAV262156:FAV262187 FKR262156:FKR262187 FUN262156:FUN262187 GEJ262156:GEJ262187 GOF262156:GOF262187 GYB262156:GYB262187 HHX262156:HHX262187 HRT262156:HRT262187 IBP262156:IBP262187 ILL262156:ILL262187 IVH262156:IVH262187 JFD262156:JFD262187 JOZ262156:JOZ262187 JYV262156:JYV262187 KIR262156:KIR262187 KSN262156:KSN262187 LCJ262156:LCJ262187 LMF262156:LMF262187 LWB262156:LWB262187 MFX262156:MFX262187 MPT262156:MPT262187 MZP262156:MZP262187 NJL262156:NJL262187 NTH262156:NTH262187 ODD262156:ODD262187 OMZ262156:OMZ262187 OWV262156:OWV262187 PGR262156:PGR262187 PQN262156:PQN262187 QAJ262156:QAJ262187 QKF262156:QKF262187 QUB262156:QUB262187 RDX262156:RDX262187 RNT262156:RNT262187 RXP262156:RXP262187 SHL262156:SHL262187 SRH262156:SRH262187 TBD262156:TBD262187 TKZ262156:TKZ262187 TUV262156:TUV262187 UER262156:UER262187 UON262156:UON262187 UYJ262156:UYJ262187 VIF262156:VIF262187 VSB262156:VSB262187 WBX262156:WBX262187 WLT262156:WLT262187 WVP262156:WVP262187 H327692:H327723 JD327692:JD327723 SZ327692:SZ327723 ACV327692:ACV327723 AMR327692:AMR327723 AWN327692:AWN327723 BGJ327692:BGJ327723 BQF327692:BQF327723 CAB327692:CAB327723 CJX327692:CJX327723 CTT327692:CTT327723 DDP327692:DDP327723 DNL327692:DNL327723 DXH327692:DXH327723 EHD327692:EHD327723 EQZ327692:EQZ327723 FAV327692:FAV327723 FKR327692:FKR327723 FUN327692:FUN327723 GEJ327692:GEJ327723 GOF327692:GOF327723 GYB327692:GYB327723 HHX327692:HHX327723 HRT327692:HRT327723 IBP327692:IBP327723 ILL327692:ILL327723 IVH327692:IVH327723 JFD327692:JFD327723 JOZ327692:JOZ327723 JYV327692:JYV327723 KIR327692:KIR327723 KSN327692:KSN327723 LCJ327692:LCJ327723 LMF327692:LMF327723 LWB327692:LWB327723 MFX327692:MFX327723 MPT327692:MPT327723 MZP327692:MZP327723 NJL327692:NJL327723 NTH327692:NTH327723 ODD327692:ODD327723 OMZ327692:OMZ327723 OWV327692:OWV327723 PGR327692:PGR327723 PQN327692:PQN327723 QAJ327692:QAJ327723 QKF327692:QKF327723 QUB327692:QUB327723 RDX327692:RDX327723 RNT327692:RNT327723 RXP327692:RXP327723 SHL327692:SHL327723 SRH327692:SRH327723 TBD327692:TBD327723 TKZ327692:TKZ327723 TUV327692:TUV327723 UER327692:UER327723 UON327692:UON327723 UYJ327692:UYJ327723 VIF327692:VIF327723 VSB327692:VSB327723 WBX327692:WBX327723 WLT327692:WLT327723 WVP327692:WVP327723 H393228:H393259 JD393228:JD393259 SZ393228:SZ393259 ACV393228:ACV393259 AMR393228:AMR393259 AWN393228:AWN393259 BGJ393228:BGJ393259 BQF393228:BQF393259 CAB393228:CAB393259 CJX393228:CJX393259 CTT393228:CTT393259 DDP393228:DDP393259 DNL393228:DNL393259 DXH393228:DXH393259 EHD393228:EHD393259 EQZ393228:EQZ393259 FAV393228:FAV393259 FKR393228:FKR393259 FUN393228:FUN393259 GEJ393228:GEJ393259 GOF393228:GOF393259 GYB393228:GYB393259 HHX393228:HHX393259 HRT393228:HRT393259 IBP393228:IBP393259 ILL393228:ILL393259 IVH393228:IVH393259 JFD393228:JFD393259 JOZ393228:JOZ393259 JYV393228:JYV393259 KIR393228:KIR393259 KSN393228:KSN393259 LCJ393228:LCJ393259 LMF393228:LMF393259 LWB393228:LWB393259 MFX393228:MFX393259 MPT393228:MPT393259 MZP393228:MZP393259 NJL393228:NJL393259 NTH393228:NTH393259 ODD393228:ODD393259 OMZ393228:OMZ393259 OWV393228:OWV393259 PGR393228:PGR393259 PQN393228:PQN393259 QAJ393228:QAJ393259 QKF393228:QKF393259 QUB393228:QUB393259 RDX393228:RDX393259 RNT393228:RNT393259 RXP393228:RXP393259 SHL393228:SHL393259 SRH393228:SRH393259 TBD393228:TBD393259 TKZ393228:TKZ393259 TUV393228:TUV393259 UER393228:UER393259 UON393228:UON393259 UYJ393228:UYJ393259 VIF393228:VIF393259 VSB393228:VSB393259 WBX393228:WBX393259 WLT393228:WLT393259 WVP393228:WVP393259 H458764:H458795 JD458764:JD458795 SZ458764:SZ458795 ACV458764:ACV458795 AMR458764:AMR458795 AWN458764:AWN458795 BGJ458764:BGJ458795 BQF458764:BQF458795 CAB458764:CAB458795 CJX458764:CJX458795 CTT458764:CTT458795 DDP458764:DDP458795 DNL458764:DNL458795 DXH458764:DXH458795 EHD458764:EHD458795 EQZ458764:EQZ458795 FAV458764:FAV458795 FKR458764:FKR458795 FUN458764:FUN458795 GEJ458764:GEJ458795 GOF458764:GOF458795 GYB458764:GYB458795 HHX458764:HHX458795 HRT458764:HRT458795 IBP458764:IBP458795 ILL458764:ILL458795 IVH458764:IVH458795 JFD458764:JFD458795 JOZ458764:JOZ458795 JYV458764:JYV458795 KIR458764:KIR458795 KSN458764:KSN458795 LCJ458764:LCJ458795 LMF458764:LMF458795 LWB458764:LWB458795 MFX458764:MFX458795 MPT458764:MPT458795 MZP458764:MZP458795 NJL458764:NJL458795 NTH458764:NTH458795 ODD458764:ODD458795 OMZ458764:OMZ458795 OWV458764:OWV458795 PGR458764:PGR458795 PQN458764:PQN458795 QAJ458764:QAJ458795 QKF458764:QKF458795 QUB458764:QUB458795 RDX458764:RDX458795 RNT458764:RNT458795 RXP458764:RXP458795 SHL458764:SHL458795 SRH458764:SRH458795 TBD458764:TBD458795 TKZ458764:TKZ458795 TUV458764:TUV458795 UER458764:UER458795 UON458764:UON458795 UYJ458764:UYJ458795 VIF458764:VIF458795 VSB458764:VSB458795 WBX458764:WBX458795 WLT458764:WLT458795 WVP458764:WVP458795 H524300:H524331 JD524300:JD524331 SZ524300:SZ524331 ACV524300:ACV524331 AMR524300:AMR524331 AWN524300:AWN524331 BGJ524300:BGJ524331 BQF524300:BQF524331 CAB524300:CAB524331 CJX524300:CJX524331 CTT524300:CTT524331 DDP524300:DDP524331 DNL524300:DNL524331 DXH524300:DXH524331 EHD524300:EHD524331 EQZ524300:EQZ524331 FAV524300:FAV524331 FKR524300:FKR524331 FUN524300:FUN524331 GEJ524300:GEJ524331 GOF524300:GOF524331 GYB524300:GYB524331 HHX524300:HHX524331 HRT524300:HRT524331 IBP524300:IBP524331 ILL524300:ILL524331 IVH524300:IVH524331 JFD524300:JFD524331 JOZ524300:JOZ524331 JYV524300:JYV524331 KIR524300:KIR524331 KSN524300:KSN524331 LCJ524300:LCJ524331 LMF524300:LMF524331 LWB524300:LWB524331 MFX524300:MFX524331 MPT524300:MPT524331 MZP524300:MZP524331 NJL524300:NJL524331 NTH524300:NTH524331 ODD524300:ODD524331 OMZ524300:OMZ524331 OWV524300:OWV524331 PGR524300:PGR524331 PQN524300:PQN524331 QAJ524300:QAJ524331 QKF524300:QKF524331 QUB524300:QUB524331 RDX524300:RDX524331 RNT524300:RNT524331 RXP524300:RXP524331 SHL524300:SHL524331 SRH524300:SRH524331 TBD524300:TBD524331 TKZ524300:TKZ524331 TUV524300:TUV524331 UER524300:UER524331 UON524300:UON524331 UYJ524300:UYJ524331 VIF524300:VIF524331 VSB524300:VSB524331 WBX524300:WBX524331 WLT524300:WLT524331 WVP524300:WVP524331 H589836:H589867 JD589836:JD589867 SZ589836:SZ589867 ACV589836:ACV589867 AMR589836:AMR589867 AWN589836:AWN589867 BGJ589836:BGJ589867 BQF589836:BQF589867 CAB589836:CAB589867 CJX589836:CJX589867 CTT589836:CTT589867 DDP589836:DDP589867 DNL589836:DNL589867 DXH589836:DXH589867 EHD589836:EHD589867 EQZ589836:EQZ589867 FAV589836:FAV589867 FKR589836:FKR589867 FUN589836:FUN589867 GEJ589836:GEJ589867 GOF589836:GOF589867 GYB589836:GYB589867 HHX589836:HHX589867 HRT589836:HRT589867 IBP589836:IBP589867 ILL589836:ILL589867 IVH589836:IVH589867 JFD589836:JFD589867 JOZ589836:JOZ589867 JYV589836:JYV589867 KIR589836:KIR589867 KSN589836:KSN589867 LCJ589836:LCJ589867 LMF589836:LMF589867 LWB589836:LWB589867 MFX589836:MFX589867 MPT589836:MPT589867 MZP589836:MZP589867 NJL589836:NJL589867 NTH589836:NTH589867 ODD589836:ODD589867 OMZ589836:OMZ589867 OWV589836:OWV589867 PGR589836:PGR589867 PQN589836:PQN589867 QAJ589836:QAJ589867 QKF589836:QKF589867 QUB589836:QUB589867 RDX589836:RDX589867 RNT589836:RNT589867 RXP589836:RXP589867 SHL589836:SHL589867 SRH589836:SRH589867 TBD589836:TBD589867 TKZ589836:TKZ589867 TUV589836:TUV589867 UER589836:UER589867 UON589836:UON589867 UYJ589836:UYJ589867 VIF589836:VIF589867 VSB589836:VSB589867 WBX589836:WBX589867 WLT589836:WLT589867 WVP589836:WVP589867 H655372:H655403 JD655372:JD655403 SZ655372:SZ655403 ACV655372:ACV655403 AMR655372:AMR655403 AWN655372:AWN655403 BGJ655372:BGJ655403 BQF655372:BQF655403 CAB655372:CAB655403 CJX655372:CJX655403 CTT655372:CTT655403 DDP655372:DDP655403 DNL655372:DNL655403 DXH655372:DXH655403 EHD655372:EHD655403 EQZ655372:EQZ655403 FAV655372:FAV655403 FKR655372:FKR655403 FUN655372:FUN655403 GEJ655372:GEJ655403 GOF655372:GOF655403 GYB655372:GYB655403 HHX655372:HHX655403 HRT655372:HRT655403 IBP655372:IBP655403 ILL655372:ILL655403 IVH655372:IVH655403 JFD655372:JFD655403 JOZ655372:JOZ655403 JYV655372:JYV655403 KIR655372:KIR655403 KSN655372:KSN655403 LCJ655372:LCJ655403 LMF655372:LMF655403 LWB655372:LWB655403 MFX655372:MFX655403 MPT655372:MPT655403 MZP655372:MZP655403 NJL655372:NJL655403 NTH655372:NTH655403 ODD655372:ODD655403 OMZ655372:OMZ655403 OWV655372:OWV655403 PGR655372:PGR655403 PQN655372:PQN655403 QAJ655372:QAJ655403 QKF655372:QKF655403 QUB655372:QUB655403 RDX655372:RDX655403 RNT655372:RNT655403 RXP655372:RXP655403 SHL655372:SHL655403 SRH655372:SRH655403 TBD655372:TBD655403 TKZ655372:TKZ655403 TUV655372:TUV655403 UER655372:UER655403 UON655372:UON655403 UYJ655372:UYJ655403 VIF655372:VIF655403 VSB655372:VSB655403 WBX655372:WBX655403 WLT655372:WLT655403 WVP655372:WVP655403 H720908:H720939 JD720908:JD720939 SZ720908:SZ720939 ACV720908:ACV720939 AMR720908:AMR720939 AWN720908:AWN720939 BGJ720908:BGJ720939 BQF720908:BQF720939 CAB720908:CAB720939 CJX720908:CJX720939 CTT720908:CTT720939 DDP720908:DDP720939 DNL720908:DNL720939 DXH720908:DXH720939 EHD720908:EHD720939 EQZ720908:EQZ720939 FAV720908:FAV720939 FKR720908:FKR720939 FUN720908:FUN720939 GEJ720908:GEJ720939 GOF720908:GOF720939 GYB720908:GYB720939 HHX720908:HHX720939 HRT720908:HRT720939 IBP720908:IBP720939 ILL720908:ILL720939 IVH720908:IVH720939 JFD720908:JFD720939 JOZ720908:JOZ720939 JYV720908:JYV720939 KIR720908:KIR720939 KSN720908:KSN720939 LCJ720908:LCJ720939 LMF720908:LMF720939 LWB720908:LWB720939 MFX720908:MFX720939 MPT720908:MPT720939 MZP720908:MZP720939 NJL720908:NJL720939 NTH720908:NTH720939 ODD720908:ODD720939 OMZ720908:OMZ720939 OWV720908:OWV720939 PGR720908:PGR720939 PQN720908:PQN720939 QAJ720908:QAJ720939 QKF720908:QKF720939 QUB720908:QUB720939 RDX720908:RDX720939 RNT720908:RNT720939 RXP720908:RXP720939 SHL720908:SHL720939 SRH720908:SRH720939 TBD720908:TBD720939 TKZ720908:TKZ720939 TUV720908:TUV720939 UER720908:UER720939 UON720908:UON720939 UYJ720908:UYJ720939 VIF720908:VIF720939 VSB720908:VSB720939 WBX720908:WBX720939 WLT720908:WLT720939 WVP720908:WVP720939 H786444:H786475 JD786444:JD786475 SZ786444:SZ786475 ACV786444:ACV786475 AMR786444:AMR786475 AWN786444:AWN786475 BGJ786444:BGJ786475 BQF786444:BQF786475 CAB786444:CAB786475 CJX786444:CJX786475 CTT786444:CTT786475 DDP786444:DDP786475 DNL786444:DNL786475 DXH786444:DXH786475 EHD786444:EHD786475 EQZ786444:EQZ786475 FAV786444:FAV786475 FKR786444:FKR786475 FUN786444:FUN786475 GEJ786444:GEJ786475 GOF786444:GOF786475 GYB786444:GYB786475 HHX786444:HHX786475 HRT786444:HRT786475 IBP786444:IBP786475 ILL786444:ILL786475 IVH786444:IVH786475 JFD786444:JFD786475 JOZ786444:JOZ786475 JYV786444:JYV786475 KIR786444:KIR786475 KSN786444:KSN786475 LCJ786444:LCJ786475 LMF786444:LMF786475 LWB786444:LWB786475 MFX786444:MFX786475 MPT786444:MPT786475 MZP786444:MZP786475 NJL786444:NJL786475 NTH786444:NTH786475 ODD786444:ODD786475 OMZ786444:OMZ786475 OWV786444:OWV786475 PGR786444:PGR786475 PQN786444:PQN786475 QAJ786444:QAJ786475 QKF786444:QKF786475 QUB786444:QUB786475 RDX786444:RDX786475 RNT786444:RNT786475 RXP786444:RXP786475 SHL786444:SHL786475 SRH786444:SRH786475 TBD786444:TBD786475 TKZ786444:TKZ786475 TUV786444:TUV786475 UER786444:UER786475 UON786444:UON786475 UYJ786444:UYJ786475 VIF786444:VIF786475 VSB786444:VSB786475 WBX786444:WBX786475 WLT786444:WLT786475 WVP786444:WVP786475 H851980:H852011 JD851980:JD852011 SZ851980:SZ852011 ACV851980:ACV852011 AMR851980:AMR852011 AWN851980:AWN852011 BGJ851980:BGJ852011 BQF851980:BQF852011 CAB851980:CAB852011 CJX851980:CJX852011 CTT851980:CTT852011 DDP851980:DDP852011 DNL851980:DNL852011 DXH851980:DXH852011 EHD851980:EHD852011 EQZ851980:EQZ852011 FAV851980:FAV852011 FKR851980:FKR852011 FUN851980:FUN852011 GEJ851980:GEJ852011 GOF851980:GOF852011 GYB851980:GYB852011 HHX851980:HHX852011 HRT851980:HRT852011 IBP851980:IBP852011 ILL851980:ILL852011 IVH851980:IVH852011 JFD851980:JFD852011 JOZ851980:JOZ852011 JYV851980:JYV852011 KIR851980:KIR852011 KSN851980:KSN852011 LCJ851980:LCJ852011 LMF851980:LMF852011 LWB851980:LWB852011 MFX851980:MFX852011 MPT851980:MPT852011 MZP851980:MZP852011 NJL851980:NJL852011 NTH851980:NTH852011 ODD851980:ODD852011 OMZ851980:OMZ852011 OWV851980:OWV852011 PGR851980:PGR852011 PQN851980:PQN852011 QAJ851980:QAJ852011 QKF851980:QKF852011 QUB851980:QUB852011 RDX851980:RDX852011 RNT851980:RNT852011 RXP851980:RXP852011 SHL851980:SHL852011 SRH851980:SRH852011 TBD851980:TBD852011 TKZ851980:TKZ852011 TUV851980:TUV852011 UER851980:UER852011 UON851980:UON852011 UYJ851980:UYJ852011 VIF851980:VIF852011 VSB851980:VSB852011 WBX851980:WBX852011 WLT851980:WLT852011 WVP851980:WVP852011 H917516:H917547 JD917516:JD917547 SZ917516:SZ917547 ACV917516:ACV917547 AMR917516:AMR917547 AWN917516:AWN917547 BGJ917516:BGJ917547 BQF917516:BQF917547 CAB917516:CAB917547 CJX917516:CJX917547 CTT917516:CTT917547 DDP917516:DDP917547 DNL917516:DNL917547 DXH917516:DXH917547 EHD917516:EHD917547 EQZ917516:EQZ917547 FAV917516:FAV917547 FKR917516:FKR917547 FUN917516:FUN917547 GEJ917516:GEJ917547 GOF917516:GOF917547 GYB917516:GYB917547 HHX917516:HHX917547 HRT917516:HRT917547 IBP917516:IBP917547 ILL917516:ILL917547 IVH917516:IVH917547 JFD917516:JFD917547 JOZ917516:JOZ917547 JYV917516:JYV917547 KIR917516:KIR917547 KSN917516:KSN917547 LCJ917516:LCJ917547 LMF917516:LMF917547 LWB917516:LWB917547 MFX917516:MFX917547 MPT917516:MPT917547 MZP917516:MZP917547 NJL917516:NJL917547 NTH917516:NTH917547 ODD917516:ODD917547 OMZ917516:OMZ917547 OWV917516:OWV917547 PGR917516:PGR917547 PQN917516:PQN917547 QAJ917516:QAJ917547 QKF917516:QKF917547 QUB917516:QUB917547 RDX917516:RDX917547 RNT917516:RNT917547 RXP917516:RXP917547 SHL917516:SHL917547 SRH917516:SRH917547 TBD917516:TBD917547 TKZ917516:TKZ917547 TUV917516:TUV917547 UER917516:UER917547 UON917516:UON917547 UYJ917516:UYJ917547 VIF917516:VIF917547 VSB917516:VSB917547 WBX917516:WBX917547 WLT917516:WLT917547 WVP917516:WVP917547 H983052:H983083 JD983052:JD983083 SZ983052:SZ983083 ACV983052:ACV983083 AMR983052:AMR983083 AWN983052:AWN983083 BGJ983052:BGJ983083 BQF983052:BQF983083 CAB983052:CAB983083 CJX983052:CJX983083 CTT983052:CTT983083 DDP983052:DDP983083 DNL983052:DNL983083 DXH983052:DXH983083 EHD983052:EHD983083 EQZ983052:EQZ983083 FAV983052:FAV983083 FKR983052:FKR983083 FUN983052:FUN983083 GEJ983052:GEJ983083 GOF983052:GOF983083 GYB983052:GYB983083 HHX983052:HHX983083 HRT983052:HRT983083 IBP983052:IBP983083 ILL983052:ILL983083 IVH983052:IVH983083 JFD983052:JFD983083 JOZ983052:JOZ983083 JYV983052:JYV983083 KIR983052:KIR983083 KSN983052:KSN983083 LCJ983052:LCJ983083 LMF983052:LMF983083 LWB983052:LWB983083 MFX983052:MFX983083 MPT983052:MPT983083 MZP983052:MZP983083 NJL983052:NJL983083 NTH983052:NTH983083 ODD983052:ODD983083 OMZ983052:OMZ983083 OWV983052:OWV983083 PGR983052:PGR983083 PQN983052:PQN983083 QAJ983052:QAJ983083 QKF983052:QKF983083 QUB983052:QUB983083 RDX983052:RDX983083 RNT983052:RNT983083 RXP983052:RXP983083 SHL983052:SHL983083 SRH983052:SRH983083 TBD983052:TBD983083 TKZ983052:TKZ983083 TUV983052:TUV983083 UER983052:UER983083 UON983052:UON983083 UYJ983052:UYJ983083 VIF983052:VIF983083 VSB983052:VSB983083 WBX983052:WBX983083 WLT983052:WLT983083 WVP983052:WVP983083" xr:uid="{EDE560C0-1D2F-4DF1-9646-649A6936AAEC}">
      <formula1>0</formula1>
      <formula2>0.999988425925926</formula2>
    </dataValidation>
    <dataValidation type="time" operator="greaterThan" allowBlank="1" showInputMessage="1" showErrorMessage="1" errorTitle="時刻を入力して下さい。" error="0:01以上の時刻を入力して下さい。" sqref="G12:G43 JC12:JC43 SY12:SY43 ACU12:ACU43 AMQ12:AMQ43 AWM12:AWM43 BGI12:BGI43 BQE12:BQE43 CAA12:CAA43 CJW12:CJW43 CTS12:CTS43 DDO12:DDO43 DNK12:DNK43 DXG12:DXG43 EHC12:EHC43 EQY12:EQY43 FAU12:FAU43 FKQ12:FKQ43 FUM12:FUM43 GEI12:GEI43 GOE12:GOE43 GYA12:GYA43 HHW12:HHW43 HRS12:HRS43 IBO12:IBO43 ILK12:ILK43 IVG12:IVG43 JFC12:JFC43 JOY12:JOY43 JYU12:JYU43 KIQ12:KIQ43 KSM12:KSM43 LCI12:LCI43 LME12:LME43 LWA12:LWA43 MFW12:MFW43 MPS12:MPS43 MZO12:MZO43 NJK12:NJK43 NTG12:NTG43 ODC12:ODC43 OMY12:OMY43 OWU12:OWU43 PGQ12:PGQ43 PQM12:PQM43 QAI12:QAI43 QKE12:QKE43 QUA12:QUA43 RDW12:RDW43 RNS12:RNS43 RXO12:RXO43 SHK12:SHK43 SRG12:SRG43 TBC12:TBC43 TKY12:TKY43 TUU12:TUU43 UEQ12:UEQ43 UOM12:UOM43 UYI12:UYI43 VIE12:VIE43 VSA12:VSA43 WBW12:WBW43 WLS12:WLS43 WVO12:WVO43 G65548:G65579 JC65548:JC65579 SY65548:SY65579 ACU65548:ACU65579 AMQ65548:AMQ65579 AWM65548:AWM65579 BGI65548:BGI65579 BQE65548:BQE65579 CAA65548:CAA65579 CJW65548:CJW65579 CTS65548:CTS65579 DDO65548:DDO65579 DNK65548:DNK65579 DXG65548:DXG65579 EHC65548:EHC65579 EQY65548:EQY65579 FAU65548:FAU65579 FKQ65548:FKQ65579 FUM65548:FUM65579 GEI65548:GEI65579 GOE65548:GOE65579 GYA65548:GYA65579 HHW65548:HHW65579 HRS65548:HRS65579 IBO65548:IBO65579 ILK65548:ILK65579 IVG65548:IVG65579 JFC65548:JFC65579 JOY65548:JOY65579 JYU65548:JYU65579 KIQ65548:KIQ65579 KSM65548:KSM65579 LCI65548:LCI65579 LME65548:LME65579 LWA65548:LWA65579 MFW65548:MFW65579 MPS65548:MPS65579 MZO65548:MZO65579 NJK65548:NJK65579 NTG65548:NTG65579 ODC65548:ODC65579 OMY65548:OMY65579 OWU65548:OWU65579 PGQ65548:PGQ65579 PQM65548:PQM65579 QAI65548:QAI65579 QKE65548:QKE65579 QUA65548:QUA65579 RDW65548:RDW65579 RNS65548:RNS65579 RXO65548:RXO65579 SHK65548:SHK65579 SRG65548:SRG65579 TBC65548:TBC65579 TKY65548:TKY65579 TUU65548:TUU65579 UEQ65548:UEQ65579 UOM65548:UOM65579 UYI65548:UYI65579 VIE65548:VIE65579 VSA65548:VSA65579 WBW65548:WBW65579 WLS65548:WLS65579 WVO65548:WVO65579 G131084:G131115 JC131084:JC131115 SY131084:SY131115 ACU131084:ACU131115 AMQ131084:AMQ131115 AWM131084:AWM131115 BGI131084:BGI131115 BQE131084:BQE131115 CAA131084:CAA131115 CJW131084:CJW131115 CTS131084:CTS131115 DDO131084:DDO131115 DNK131084:DNK131115 DXG131084:DXG131115 EHC131084:EHC131115 EQY131084:EQY131115 FAU131084:FAU131115 FKQ131084:FKQ131115 FUM131084:FUM131115 GEI131084:GEI131115 GOE131084:GOE131115 GYA131084:GYA131115 HHW131084:HHW131115 HRS131084:HRS131115 IBO131084:IBO131115 ILK131084:ILK131115 IVG131084:IVG131115 JFC131084:JFC131115 JOY131084:JOY131115 JYU131084:JYU131115 KIQ131084:KIQ131115 KSM131084:KSM131115 LCI131084:LCI131115 LME131084:LME131115 LWA131084:LWA131115 MFW131084:MFW131115 MPS131084:MPS131115 MZO131084:MZO131115 NJK131084:NJK131115 NTG131084:NTG131115 ODC131084:ODC131115 OMY131084:OMY131115 OWU131084:OWU131115 PGQ131084:PGQ131115 PQM131084:PQM131115 QAI131084:QAI131115 QKE131084:QKE131115 QUA131084:QUA131115 RDW131084:RDW131115 RNS131084:RNS131115 RXO131084:RXO131115 SHK131084:SHK131115 SRG131084:SRG131115 TBC131084:TBC131115 TKY131084:TKY131115 TUU131084:TUU131115 UEQ131084:UEQ131115 UOM131084:UOM131115 UYI131084:UYI131115 VIE131084:VIE131115 VSA131084:VSA131115 WBW131084:WBW131115 WLS131084:WLS131115 WVO131084:WVO131115 G196620:G196651 JC196620:JC196651 SY196620:SY196651 ACU196620:ACU196651 AMQ196620:AMQ196651 AWM196620:AWM196651 BGI196620:BGI196651 BQE196620:BQE196651 CAA196620:CAA196651 CJW196620:CJW196651 CTS196620:CTS196651 DDO196620:DDO196651 DNK196620:DNK196651 DXG196620:DXG196651 EHC196620:EHC196651 EQY196620:EQY196651 FAU196620:FAU196651 FKQ196620:FKQ196651 FUM196620:FUM196651 GEI196620:GEI196651 GOE196620:GOE196651 GYA196620:GYA196651 HHW196620:HHW196651 HRS196620:HRS196651 IBO196620:IBO196651 ILK196620:ILK196651 IVG196620:IVG196651 JFC196620:JFC196651 JOY196620:JOY196651 JYU196620:JYU196651 KIQ196620:KIQ196651 KSM196620:KSM196651 LCI196620:LCI196651 LME196620:LME196651 LWA196620:LWA196651 MFW196620:MFW196651 MPS196620:MPS196651 MZO196620:MZO196651 NJK196620:NJK196651 NTG196620:NTG196651 ODC196620:ODC196651 OMY196620:OMY196651 OWU196620:OWU196651 PGQ196620:PGQ196651 PQM196620:PQM196651 QAI196620:QAI196651 QKE196620:QKE196651 QUA196620:QUA196651 RDW196620:RDW196651 RNS196620:RNS196651 RXO196620:RXO196651 SHK196620:SHK196651 SRG196620:SRG196651 TBC196620:TBC196651 TKY196620:TKY196651 TUU196620:TUU196651 UEQ196620:UEQ196651 UOM196620:UOM196651 UYI196620:UYI196651 VIE196620:VIE196651 VSA196620:VSA196651 WBW196620:WBW196651 WLS196620:WLS196651 WVO196620:WVO196651 G262156:G262187 JC262156:JC262187 SY262156:SY262187 ACU262156:ACU262187 AMQ262156:AMQ262187 AWM262156:AWM262187 BGI262156:BGI262187 BQE262156:BQE262187 CAA262156:CAA262187 CJW262156:CJW262187 CTS262156:CTS262187 DDO262156:DDO262187 DNK262156:DNK262187 DXG262156:DXG262187 EHC262156:EHC262187 EQY262156:EQY262187 FAU262156:FAU262187 FKQ262156:FKQ262187 FUM262156:FUM262187 GEI262156:GEI262187 GOE262156:GOE262187 GYA262156:GYA262187 HHW262156:HHW262187 HRS262156:HRS262187 IBO262156:IBO262187 ILK262156:ILK262187 IVG262156:IVG262187 JFC262156:JFC262187 JOY262156:JOY262187 JYU262156:JYU262187 KIQ262156:KIQ262187 KSM262156:KSM262187 LCI262156:LCI262187 LME262156:LME262187 LWA262156:LWA262187 MFW262156:MFW262187 MPS262156:MPS262187 MZO262156:MZO262187 NJK262156:NJK262187 NTG262156:NTG262187 ODC262156:ODC262187 OMY262156:OMY262187 OWU262156:OWU262187 PGQ262156:PGQ262187 PQM262156:PQM262187 QAI262156:QAI262187 QKE262156:QKE262187 QUA262156:QUA262187 RDW262156:RDW262187 RNS262156:RNS262187 RXO262156:RXO262187 SHK262156:SHK262187 SRG262156:SRG262187 TBC262156:TBC262187 TKY262156:TKY262187 TUU262156:TUU262187 UEQ262156:UEQ262187 UOM262156:UOM262187 UYI262156:UYI262187 VIE262156:VIE262187 VSA262156:VSA262187 WBW262156:WBW262187 WLS262156:WLS262187 WVO262156:WVO262187 G327692:G327723 JC327692:JC327723 SY327692:SY327723 ACU327692:ACU327723 AMQ327692:AMQ327723 AWM327692:AWM327723 BGI327692:BGI327723 BQE327692:BQE327723 CAA327692:CAA327723 CJW327692:CJW327723 CTS327692:CTS327723 DDO327692:DDO327723 DNK327692:DNK327723 DXG327692:DXG327723 EHC327692:EHC327723 EQY327692:EQY327723 FAU327692:FAU327723 FKQ327692:FKQ327723 FUM327692:FUM327723 GEI327692:GEI327723 GOE327692:GOE327723 GYA327692:GYA327723 HHW327692:HHW327723 HRS327692:HRS327723 IBO327692:IBO327723 ILK327692:ILK327723 IVG327692:IVG327723 JFC327692:JFC327723 JOY327692:JOY327723 JYU327692:JYU327723 KIQ327692:KIQ327723 KSM327692:KSM327723 LCI327692:LCI327723 LME327692:LME327723 LWA327692:LWA327723 MFW327692:MFW327723 MPS327692:MPS327723 MZO327692:MZO327723 NJK327692:NJK327723 NTG327692:NTG327723 ODC327692:ODC327723 OMY327692:OMY327723 OWU327692:OWU327723 PGQ327692:PGQ327723 PQM327692:PQM327723 QAI327692:QAI327723 QKE327692:QKE327723 QUA327692:QUA327723 RDW327692:RDW327723 RNS327692:RNS327723 RXO327692:RXO327723 SHK327692:SHK327723 SRG327692:SRG327723 TBC327692:TBC327723 TKY327692:TKY327723 TUU327692:TUU327723 UEQ327692:UEQ327723 UOM327692:UOM327723 UYI327692:UYI327723 VIE327692:VIE327723 VSA327692:VSA327723 WBW327692:WBW327723 WLS327692:WLS327723 WVO327692:WVO327723 G393228:G393259 JC393228:JC393259 SY393228:SY393259 ACU393228:ACU393259 AMQ393228:AMQ393259 AWM393228:AWM393259 BGI393228:BGI393259 BQE393228:BQE393259 CAA393228:CAA393259 CJW393228:CJW393259 CTS393228:CTS393259 DDO393228:DDO393259 DNK393228:DNK393259 DXG393228:DXG393259 EHC393228:EHC393259 EQY393228:EQY393259 FAU393228:FAU393259 FKQ393228:FKQ393259 FUM393228:FUM393259 GEI393228:GEI393259 GOE393228:GOE393259 GYA393228:GYA393259 HHW393228:HHW393259 HRS393228:HRS393259 IBO393228:IBO393259 ILK393228:ILK393259 IVG393228:IVG393259 JFC393228:JFC393259 JOY393228:JOY393259 JYU393228:JYU393259 KIQ393228:KIQ393259 KSM393228:KSM393259 LCI393228:LCI393259 LME393228:LME393259 LWA393228:LWA393259 MFW393228:MFW393259 MPS393228:MPS393259 MZO393228:MZO393259 NJK393228:NJK393259 NTG393228:NTG393259 ODC393228:ODC393259 OMY393228:OMY393259 OWU393228:OWU393259 PGQ393228:PGQ393259 PQM393228:PQM393259 QAI393228:QAI393259 QKE393228:QKE393259 QUA393228:QUA393259 RDW393228:RDW393259 RNS393228:RNS393259 RXO393228:RXO393259 SHK393228:SHK393259 SRG393228:SRG393259 TBC393228:TBC393259 TKY393228:TKY393259 TUU393228:TUU393259 UEQ393228:UEQ393259 UOM393228:UOM393259 UYI393228:UYI393259 VIE393228:VIE393259 VSA393228:VSA393259 WBW393228:WBW393259 WLS393228:WLS393259 WVO393228:WVO393259 G458764:G458795 JC458764:JC458795 SY458764:SY458795 ACU458764:ACU458795 AMQ458764:AMQ458795 AWM458764:AWM458795 BGI458764:BGI458795 BQE458764:BQE458795 CAA458764:CAA458795 CJW458764:CJW458795 CTS458764:CTS458795 DDO458764:DDO458795 DNK458764:DNK458795 DXG458764:DXG458795 EHC458764:EHC458795 EQY458764:EQY458795 FAU458764:FAU458795 FKQ458764:FKQ458795 FUM458764:FUM458795 GEI458764:GEI458795 GOE458764:GOE458795 GYA458764:GYA458795 HHW458764:HHW458795 HRS458764:HRS458795 IBO458764:IBO458795 ILK458764:ILK458795 IVG458764:IVG458795 JFC458764:JFC458795 JOY458764:JOY458795 JYU458764:JYU458795 KIQ458764:KIQ458795 KSM458764:KSM458795 LCI458764:LCI458795 LME458764:LME458795 LWA458764:LWA458795 MFW458764:MFW458795 MPS458764:MPS458795 MZO458764:MZO458795 NJK458764:NJK458795 NTG458764:NTG458795 ODC458764:ODC458795 OMY458764:OMY458795 OWU458764:OWU458795 PGQ458764:PGQ458795 PQM458764:PQM458795 QAI458764:QAI458795 QKE458764:QKE458795 QUA458764:QUA458795 RDW458764:RDW458795 RNS458764:RNS458795 RXO458764:RXO458795 SHK458764:SHK458795 SRG458764:SRG458795 TBC458764:TBC458795 TKY458764:TKY458795 TUU458764:TUU458795 UEQ458764:UEQ458795 UOM458764:UOM458795 UYI458764:UYI458795 VIE458764:VIE458795 VSA458764:VSA458795 WBW458764:WBW458795 WLS458764:WLS458795 WVO458764:WVO458795 G524300:G524331 JC524300:JC524331 SY524300:SY524331 ACU524300:ACU524331 AMQ524300:AMQ524331 AWM524300:AWM524331 BGI524300:BGI524331 BQE524300:BQE524331 CAA524300:CAA524331 CJW524300:CJW524331 CTS524300:CTS524331 DDO524300:DDO524331 DNK524300:DNK524331 DXG524300:DXG524331 EHC524300:EHC524331 EQY524300:EQY524331 FAU524300:FAU524331 FKQ524300:FKQ524331 FUM524300:FUM524331 GEI524300:GEI524331 GOE524300:GOE524331 GYA524300:GYA524331 HHW524300:HHW524331 HRS524300:HRS524331 IBO524300:IBO524331 ILK524300:ILK524331 IVG524300:IVG524331 JFC524300:JFC524331 JOY524300:JOY524331 JYU524300:JYU524331 KIQ524300:KIQ524331 KSM524300:KSM524331 LCI524300:LCI524331 LME524300:LME524331 LWA524300:LWA524331 MFW524300:MFW524331 MPS524300:MPS524331 MZO524300:MZO524331 NJK524300:NJK524331 NTG524300:NTG524331 ODC524300:ODC524331 OMY524300:OMY524331 OWU524300:OWU524331 PGQ524300:PGQ524331 PQM524300:PQM524331 QAI524300:QAI524331 QKE524300:QKE524331 QUA524300:QUA524331 RDW524300:RDW524331 RNS524300:RNS524331 RXO524300:RXO524331 SHK524300:SHK524331 SRG524300:SRG524331 TBC524300:TBC524331 TKY524300:TKY524331 TUU524300:TUU524331 UEQ524300:UEQ524331 UOM524300:UOM524331 UYI524300:UYI524331 VIE524300:VIE524331 VSA524300:VSA524331 WBW524300:WBW524331 WLS524300:WLS524331 WVO524300:WVO524331 G589836:G589867 JC589836:JC589867 SY589836:SY589867 ACU589836:ACU589867 AMQ589836:AMQ589867 AWM589836:AWM589867 BGI589836:BGI589867 BQE589836:BQE589867 CAA589836:CAA589867 CJW589836:CJW589867 CTS589836:CTS589867 DDO589836:DDO589867 DNK589836:DNK589867 DXG589836:DXG589867 EHC589836:EHC589867 EQY589836:EQY589867 FAU589836:FAU589867 FKQ589836:FKQ589867 FUM589836:FUM589867 GEI589836:GEI589867 GOE589836:GOE589867 GYA589836:GYA589867 HHW589836:HHW589867 HRS589836:HRS589867 IBO589836:IBO589867 ILK589836:ILK589867 IVG589836:IVG589867 JFC589836:JFC589867 JOY589836:JOY589867 JYU589836:JYU589867 KIQ589836:KIQ589867 KSM589836:KSM589867 LCI589836:LCI589867 LME589836:LME589867 LWA589836:LWA589867 MFW589836:MFW589867 MPS589836:MPS589867 MZO589836:MZO589867 NJK589836:NJK589867 NTG589836:NTG589867 ODC589836:ODC589867 OMY589836:OMY589867 OWU589836:OWU589867 PGQ589836:PGQ589867 PQM589836:PQM589867 QAI589836:QAI589867 QKE589836:QKE589867 QUA589836:QUA589867 RDW589836:RDW589867 RNS589836:RNS589867 RXO589836:RXO589867 SHK589836:SHK589867 SRG589836:SRG589867 TBC589836:TBC589867 TKY589836:TKY589867 TUU589836:TUU589867 UEQ589836:UEQ589867 UOM589836:UOM589867 UYI589836:UYI589867 VIE589836:VIE589867 VSA589836:VSA589867 WBW589836:WBW589867 WLS589836:WLS589867 WVO589836:WVO589867 G655372:G655403 JC655372:JC655403 SY655372:SY655403 ACU655372:ACU655403 AMQ655372:AMQ655403 AWM655372:AWM655403 BGI655372:BGI655403 BQE655372:BQE655403 CAA655372:CAA655403 CJW655372:CJW655403 CTS655372:CTS655403 DDO655372:DDO655403 DNK655372:DNK655403 DXG655372:DXG655403 EHC655372:EHC655403 EQY655372:EQY655403 FAU655372:FAU655403 FKQ655372:FKQ655403 FUM655372:FUM655403 GEI655372:GEI655403 GOE655372:GOE655403 GYA655372:GYA655403 HHW655372:HHW655403 HRS655372:HRS655403 IBO655372:IBO655403 ILK655372:ILK655403 IVG655372:IVG655403 JFC655372:JFC655403 JOY655372:JOY655403 JYU655372:JYU655403 KIQ655372:KIQ655403 KSM655372:KSM655403 LCI655372:LCI655403 LME655372:LME655403 LWA655372:LWA655403 MFW655372:MFW655403 MPS655372:MPS655403 MZO655372:MZO655403 NJK655372:NJK655403 NTG655372:NTG655403 ODC655372:ODC655403 OMY655372:OMY655403 OWU655372:OWU655403 PGQ655372:PGQ655403 PQM655372:PQM655403 QAI655372:QAI655403 QKE655372:QKE655403 QUA655372:QUA655403 RDW655372:RDW655403 RNS655372:RNS655403 RXO655372:RXO655403 SHK655372:SHK655403 SRG655372:SRG655403 TBC655372:TBC655403 TKY655372:TKY655403 TUU655372:TUU655403 UEQ655372:UEQ655403 UOM655372:UOM655403 UYI655372:UYI655403 VIE655372:VIE655403 VSA655372:VSA655403 WBW655372:WBW655403 WLS655372:WLS655403 WVO655372:WVO655403 G720908:G720939 JC720908:JC720939 SY720908:SY720939 ACU720908:ACU720939 AMQ720908:AMQ720939 AWM720908:AWM720939 BGI720908:BGI720939 BQE720908:BQE720939 CAA720908:CAA720939 CJW720908:CJW720939 CTS720908:CTS720939 DDO720908:DDO720939 DNK720908:DNK720939 DXG720908:DXG720939 EHC720908:EHC720939 EQY720908:EQY720939 FAU720908:FAU720939 FKQ720908:FKQ720939 FUM720908:FUM720939 GEI720908:GEI720939 GOE720908:GOE720939 GYA720908:GYA720939 HHW720908:HHW720939 HRS720908:HRS720939 IBO720908:IBO720939 ILK720908:ILK720939 IVG720908:IVG720939 JFC720908:JFC720939 JOY720908:JOY720939 JYU720908:JYU720939 KIQ720908:KIQ720939 KSM720908:KSM720939 LCI720908:LCI720939 LME720908:LME720939 LWA720908:LWA720939 MFW720908:MFW720939 MPS720908:MPS720939 MZO720908:MZO720939 NJK720908:NJK720939 NTG720908:NTG720939 ODC720908:ODC720939 OMY720908:OMY720939 OWU720908:OWU720939 PGQ720908:PGQ720939 PQM720908:PQM720939 QAI720908:QAI720939 QKE720908:QKE720939 QUA720908:QUA720939 RDW720908:RDW720939 RNS720908:RNS720939 RXO720908:RXO720939 SHK720908:SHK720939 SRG720908:SRG720939 TBC720908:TBC720939 TKY720908:TKY720939 TUU720908:TUU720939 UEQ720908:UEQ720939 UOM720908:UOM720939 UYI720908:UYI720939 VIE720908:VIE720939 VSA720908:VSA720939 WBW720908:WBW720939 WLS720908:WLS720939 WVO720908:WVO720939 G786444:G786475 JC786444:JC786475 SY786444:SY786475 ACU786444:ACU786475 AMQ786444:AMQ786475 AWM786444:AWM786475 BGI786444:BGI786475 BQE786444:BQE786475 CAA786444:CAA786475 CJW786444:CJW786475 CTS786444:CTS786475 DDO786444:DDO786475 DNK786444:DNK786475 DXG786444:DXG786475 EHC786444:EHC786475 EQY786444:EQY786475 FAU786444:FAU786475 FKQ786444:FKQ786475 FUM786444:FUM786475 GEI786444:GEI786475 GOE786444:GOE786475 GYA786444:GYA786475 HHW786444:HHW786475 HRS786444:HRS786475 IBO786444:IBO786475 ILK786444:ILK786475 IVG786444:IVG786475 JFC786444:JFC786475 JOY786444:JOY786475 JYU786444:JYU786475 KIQ786444:KIQ786475 KSM786444:KSM786475 LCI786444:LCI786475 LME786444:LME786475 LWA786444:LWA786475 MFW786444:MFW786475 MPS786444:MPS786475 MZO786444:MZO786475 NJK786444:NJK786475 NTG786444:NTG786475 ODC786444:ODC786475 OMY786444:OMY786475 OWU786444:OWU786475 PGQ786444:PGQ786475 PQM786444:PQM786475 QAI786444:QAI786475 QKE786444:QKE786475 QUA786444:QUA786475 RDW786444:RDW786475 RNS786444:RNS786475 RXO786444:RXO786475 SHK786444:SHK786475 SRG786444:SRG786475 TBC786444:TBC786475 TKY786444:TKY786475 TUU786444:TUU786475 UEQ786444:UEQ786475 UOM786444:UOM786475 UYI786444:UYI786475 VIE786444:VIE786475 VSA786444:VSA786475 WBW786444:WBW786475 WLS786444:WLS786475 WVO786444:WVO786475 G851980:G852011 JC851980:JC852011 SY851980:SY852011 ACU851980:ACU852011 AMQ851980:AMQ852011 AWM851980:AWM852011 BGI851980:BGI852011 BQE851980:BQE852011 CAA851980:CAA852011 CJW851980:CJW852011 CTS851980:CTS852011 DDO851980:DDO852011 DNK851980:DNK852011 DXG851980:DXG852011 EHC851980:EHC852011 EQY851980:EQY852011 FAU851980:FAU852011 FKQ851980:FKQ852011 FUM851980:FUM852011 GEI851980:GEI852011 GOE851980:GOE852011 GYA851980:GYA852011 HHW851980:HHW852011 HRS851980:HRS852011 IBO851980:IBO852011 ILK851980:ILK852011 IVG851980:IVG852011 JFC851980:JFC852011 JOY851980:JOY852011 JYU851980:JYU852011 KIQ851980:KIQ852011 KSM851980:KSM852011 LCI851980:LCI852011 LME851980:LME852011 LWA851980:LWA852011 MFW851980:MFW852011 MPS851980:MPS852011 MZO851980:MZO852011 NJK851980:NJK852011 NTG851980:NTG852011 ODC851980:ODC852011 OMY851980:OMY852011 OWU851980:OWU852011 PGQ851980:PGQ852011 PQM851980:PQM852011 QAI851980:QAI852011 QKE851980:QKE852011 QUA851980:QUA852011 RDW851980:RDW852011 RNS851980:RNS852011 RXO851980:RXO852011 SHK851980:SHK852011 SRG851980:SRG852011 TBC851980:TBC852011 TKY851980:TKY852011 TUU851980:TUU852011 UEQ851980:UEQ852011 UOM851980:UOM852011 UYI851980:UYI852011 VIE851980:VIE852011 VSA851980:VSA852011 WBW851980:WBW852011 WLS851980:WLS852011 WVO851980:WVO852011 G917516:G917547 JC917516:JC917547 SY917516:SY917547 ACU917516:ACU917547 AMQ917516:AMQ917547 AWM917516:AWM917547 BGI917516:BGI917547 BQE917516:BQE917547 CAA917516:CAA917547 CJW917516:CJW917547 CTS917516:CTS917547 DDO917516:DDO917547 DNK917516:DNK917547 DXG917516:DXG917547 EHC917516:EHC917547 EQY917516:EQY917547 FAU917516:FAU917547 FKQ917516:FKQ917547 FUM917516:FUM917547 GEI917516:GEI917547 GOE917516:GOE917547 GYA917516:GYA917547 HHW917516:HHW917547 HRS917516:HRS917547 IBO917516:IBO917547 ILK917516:ILK917547 IVG917516:IVG917547 JFC917516:JFC917547 JOY917516:JOY917547 JYU917516:JYU917547 KIQ917516:KIQ917547 KSM917516:KSM917547 LCI917516:LCI917547 LME917516:LME917547 LWA917516:LWA917547 MFW917516:MFW917547 MPS917516:MPS917547 MZO917516:MZO917547 NJK917516:NJK917547 NTG917516:NTG917547 ODC917516:ODC917547 OMY917516:OMY917547 OWU917516:OWU917547 PGQ917516:PGQ917547 PQM917516:PQM917547 QAI917516:QAI917547 QKE917516:QKE917547 QUA917516:QUA917547 RDW917516:RDW917547 RNS917516:RNS917547 RXO917516:RXO917547 SHK917516:SHK917547 SRG917516:SRG917547 TBC917516:TBC917547 TKY917516:TKY917547 TUU917516:TUU917547 UEQ917516:UEQ917547 UOM917516:UOM917547 UYI917516:UYI917547 VIE917516:VIE917547 VSA917516:VSA917547 WBW917516:WBW917547 WLS917516:WLS917547 WVO917516:WVO917547 G983052:G983083 JC983052:JC983083 SY983052:SY983083 ACU983052:ACU983083 AMQ983052:AMQ983083 AWM983052:AWM983083 BGI983052:BGI983083 BQE983052:BQE983083 CAA983052:CAA983083 CJW983052:CJW983083 CTS983052:CTS983083 DDO983052:DDO983083 DNK983052:DNK983083 DXG983052:DXG983083 EHC983052:EHC983083 EQY983052:EQY983083 FAU983052:FAU983083 FKQ983052:FKQ983083 FUM983052:FUM983083 GEI983052:GEI983083 GOE983052:GOE983083 GYA983052:GYA983083 HHW983052:HHW983083 HRS983052:HRS983083 IBO983052:IBO983083 ILK983052:ILK983083 IVG983052:IVG983083 JFC983052:JFC983083 JOY983052:JOY983083 JYU983052:JYU983083 KIQ983052:KIQ983083 KSM983052:KSM983083 LCI983052:LCI983083 LME983052:LME983083 LWA983052:LWA983083 MFW983052:MFW983083 MPS983052:MPS983083 MZO983052:MZO983083 NJK983052:NJK983083 NTG983052:NTG983083 ODC983052:ODC983083 OMY983052:OMY983083 OWU983052:OWU983083 PGQ983052:PGQ983083 PQM983052:PQM983083 QAI983052:QAI983083 QKE983052:QKE983083 QUA983052:QUA983083 RDW983052:RDW983083 RNS983052:RNS983083 RXO983052:RXO983083 SHK983052:SHK983083 SRG983052:SRG983083 TBC983052:TBC983083 TKY983052:TKY983083 TUU983052:TUU983083 UEQ983052:UEQ983083 UOM983052:UOM983083 UYI983052:UYI983083 VIE983052:VIE983083 VSA983052:VSA983083 WBW983052:WBW983083 WLS983052:WLS983083 WVO983052:WVO983083 E12:E43 JA12:JA43 SW12:SW43 ACS12:ACS43 AMO12:AMO43 AWK12:AWK43 BGG12:BGG43 BQC12:BQC43 BZY12:BZY43 CJU12:CJU43 CTQ12:CTQ43 DDM12:DDM43 DNI12:DNI43 DXE12:DXE43 EHA12:EHA43 EQW12:EQW43 FAS12:FAS43 FKO12:FKO43 FUK12:FUK43 GEG12:GEG43 GOC12:GOC43 GXY12:GXY43 HHU12:HHU43 HRQ12:HRQ43 IBM12:IBM43 ILI12:ILI43 IVE12:IVE43 JFA12:JFA43 JOW12:JOW43 JYS12:JYS43 KIO12:KIO43 KSK12:KSK43 LCG12:LCG43 LMC12:LMC43 LVY12:LVY43 MFU12:MFU43 MPQ12:MPQ43 MZM12:MZM43 NJI12:NJI43 NTE12:NTE43 ODA12:ODA43 OMW12:OMW43 OWS12:OWS43 PGO12:PGO43 PQK12:PQK43 QAG12:QAG43 QKC12:QKC43 QTY12:QTY43 RDU12:RDU43 RNQ12:RNQ43 RXM12:RXM43 SHI12:SHI43 SRE12:SRE43 TBA12:TBA43 TKW12:TKW43 TUS12:TUS43 UEO12:UEO43 UOK12:UOK43 UYG12:UYG43 VIC12:VIC43 VRY12:VRY43 WBU12:WBU43 WLQ12:WLQ43 WVM12:WVM43 E65548:E65579 JA65548:JA65579 SW65548:SW65579 ACS65548:ACS65579 AMO65548:AMO65579 AWK65548:AWK65579 BGG65548:BGG65579 BQC65548:BQC65579 BZY65548:BZY65579 CJU65548:CJU65579 CTQ65548:CTQ65579 DDM65548:DDM65579 DNI65548:DNI65579 DXE65548:DXE65579 EHA65548:EHA65579 EQW65548:EQW65579 FAS65548:FAS65579 FKO65548:FKO65579 FUK65548:FUK65579 GEG65548:GEG65579 GOC65548:GOC65579 GXY65548:GXY65579 HHU65548:HHU65579 HRQ65548:HRQ65579 IBM65548:IBM65579 ILI65548:ILI65579 IVE65548:IVE65579 JFA65548:JFA65579 JOW65548:JOW65579 JYS65548:JYS65579 KIO65548:KIO65579 KSK65548:KSK65579 LCG65548:LCG65579 LMC65548:LMC65579 LVY65548:LVY65579 MFU65548:MFU65579 MPQ65548:MPQ65579 MZM65548:MZM65579 NJI65548:NJI65579 NTE65548:NTE65579 ODA65548:ODA65579 OMW65548:OMW65579 OWS65548:OWS65579 PGO65548:PGO65579 PQK65548:PQK65579 QAG65548:QAG65579 QKC65548:QKC65579 QTY65548:QTY65579 RDU65548:RDU65579 RNQ65548:RNQ65579 RXM65548:RXM65579 SHI65548:SHI65579 SRE65548:SRE65579 TBA65548:TBA65579 TKW65548:TKW65579 TUS65548:TUS65579 UEO65548:UEO65579 UOK65548:UOK65579 UYG65548:UYG65579 VIC65548:VIC65579 VRY65548:VRY65579 WBU65548:WBU65579 WLQ65548:WLQ65579 WVM65548:WVM65579 E131084:E131115 JA131084:JA131115 SW131084:SW131115 ACS131084:ACS131115 AMO131084:AMO131115 AWK131084:AWK131115 BGG131084:BGG131115 BQC131084:BQC131115 BZY131084:BZY131115 CJU131084:CJU131115 CTQ131084:CTQ131115 DDM131084:DDM131115 DNI131084:DNI131115 DXE131084:DXE131115 EHA131084:EHA131115 EQW131084:EQW131115 FAS131084:FAS131115 FKO131084:FKO131115 FUK131084:FUK131115 GEG131084:GEG131115 GOC131084:GOC131115 GXY131084:GXY131115 HHU131084:HHU131115 HRQ131084:HRQ131115 IBM131084:IBM131115 ILI131084:ILI131115 IVE131084:IVE131115 JFA131084:JFA131115 JOW131084:JOW131115 JYS131084:JYS131115 KIO131084:KIO131115 KSK131084:KSK131115 LCG131084:LCG131115 LMC131084:LMC131115 LVY131084:LVY131115 MFU131084:MFU131115 MPQ131084:MPQ131115 MZM131084:MZM131115 NJI131084:NJI131115 NTE131084:NTE131115 ODA131084:ODA131115 OMW131084:OMW131115 OWS131084:OWS131115 PGO131084:PGO131115 PQK131084:PQK131115 QAG131084:QAG131115 QKC131084:QKC131115 QTY131084:QTY131115 RDU131084:RDU131115 RNQ131084:RNQ131115 RXM131084:RXM131115 SHI131084:SHI131115 SRE131084:SRE131115 TBA131084:TBA131115 TKW131084:TKW131115 TUS131084:TUS131115 UEO131084:UEO131115 UOK131084:UOK131115 UYG131084:UYG131115 VIC131084:VIC131115 VRY131084:VRY131115 WBU131084:WBU131115 WLQ131084:WLQ131115 WVM131084:WVM131115 E196620:E196651 JA196620:JA196651 SW196620:SW196651 ACS196620:ACS196651 AMO196620:AMO196651 AWK196620:AWK196651 BGG196620:BGG196651 BQC196620:BQC196651 BZY196620:BZY196651 CJU196620:CJU196651 CTQ196620:CTQ196651 DDM196620:DDM196651 DNI196620:DNI196651 DXE196620:DXE196651 EHA196620:EHA196651 EQW196620:EQW196651 FAS196620:FAS196651 FKO196620:FKO196651 FUK196620:FUK196651 GEG196620:GEG196651 GOC196620:GOC196651 GXY196620:GXY196651 HHU196620:HHU196651 HRQ196620:HRQ196651 IBM196620:IBM196651 ILI196620:ILI196651 IVE196620:IVE196651 JFA196620:JFA196651 JOW196620:JOW196651 JYS196620:JYS196651 KIO196620:KIO196651 KSK196620:KSK196651 LCG196620:LCG196651 LMC196620:LMC196651 LVY196620:LVY196651 MFU196620:MFU196651 MPQ196620:MPQ196651 MZM196620:MZM196651 NJI196620:NJI196651 NTE196620:NTE196651 ODA196620:ODA196651 OMW196620:OMW196651 OWS196620:OWS196651 PGO196620:PGO196651 PQK196620:PQK196651 QAG196620:QAG196651 QKC196620:QKC196651 QTY196620:QTY196651 RDU196620:RDU196651 RNQ196620:RNQ196651 RXM196620:RXM196651 SHI196620:SHI196651 SRE196620:SRE196651 TBA196620:TBA196651 TKW196620:TKW196651 TUS196620:TUS196651 UEO196620:UEO196651 UOK196620:UOK196651 UYG196620:UYG196651 VIC196620:VIC196651 VRY196620:VRY196651 WBU196620:WBU196651 WLQ196620:WLQ196651 WVM196620:WVM196651 E262156:E262187 JA262156:JA262187 SW262156:SW262187 ACS262156:ACS262187 AMO262156:AMO262187 AWK262156:AWK262187 BGG262156:BGG262187 BQC262156:BQC262187 BZY262156:BZY262187 CJU262156:CJU262187 CTQ262156:CTQ262187 DDM262156:DDM262187 DNI262156:DNI262187 DXE262156:DXE262187 EHA262156:EHA262187 EQW262156:EQW262187 FAS262156:FAS262187 FKO262156:FKO262187 FUK262156:FUK262187 GEG262156:GEG262187 GOC262156:GOC262187 GXY262156:GXY262187 HHU262156:HHU262187 HRQ262156:HRQ262187 IBM262156:IBM262187 ILI262156:ILI262187 IVE262156:IVE262187 JFA262156:JFA262187 JOW262156:JOW262187 JYS262156:JYS262187 KIO262156:KIO262187 KSK262156:KSK262187 LCG262156:LCG262187 LMC262156:LMC262187 LVY262156:LVY262187 MFU262156:MFU262187 MPQ262156:MPQ262187 MZM262156:MZM262187 NJI262156:NJI262187 NTE262156:NTE262187 ODA262156:ODA262187 OMW262156:OMW262187 OWS262156:OWS262187 PGO262156:PGO262187 PQK262156:PQK262187 QAG262156:QAG262187 QKC262156:QKC262187 QTY262156:QTY262187 RDU262156:RDU262187 RNQ262156:RNQ262187 RXM262156:RXM262187 SHI262156:SHI262187 SRE262156:SRE262187 TBA262156:TBA262187 TKW262156:TKW262187 TUS262156:TUS262187 UEO262156:UEO262187 UOK262156:UOK262187 UYG262156:UYG262187 VIC262156:VIC262187 VRY262156:VRY262187 WBU262156:WBU262187 WLQ262156:WLQ262187 WVM262156:WVM262187 E327692:E327723 JA327692:JA327723 SW327692:SW327723 ACS327692:ACS327723 AMO327692:AMO327723 AWK327692:AWK327723 BGG327692:BGG327723 BQC327692:BQC327723 BZY327692:BZY327723 CJU327692:CJU327723 CTQ327692:CTQ327723 DDM327692:DDM327723 DNI327692:DNI327723 DXE327692:DXE327723 EHA327692:EHA327723 EQW327692:EQW327723 FAS327692:FAS327723 FKO327692:FKO327723 FUK327692:FUK327723 GEG327692:GEG327723 GOC327692:GOC327723 GXY327692:GXY327723 HHU327692:HHU327723 HRQ327692:HRQ327723 IBM327692:IBM327723 ILI327692:ILI327723 IVE327692:IVE327723 JFA327692:JFA327723 JOW327692:JOW327723 JYS327692:JYS327723 KIO327692:KIO327723 KSK327692:KSK327723 LCG327692:LCG327723 LMC327692:LMC327723 LVY327692:LVY327723 MFU327692:MFU327723 MPQ327692:MPQ327723 MZM327692:MZM327723 NJI327692:NJI327723 NTE327692:NTE327723 ODA327692:ODA327723 OMW327692:OMW327723 OWS327692:OWS327723 PGO327692:PGO327723 PQK327692:PQK327723 QAG327692:QAG327723 QKC327692:QKC327723 QTY327692:QTY327723 RDU327692:RDU327723 RNQ327692:RNQ327723 RXM327692:RXM327723 SHI327692:SHI327723 SRE327692:SRE327723 TBA327692:TBA327723 TKW327692:TKW327723 TUS327692:TUS327723 UEO327692:UEO327723 UOK327692:UOK327723 UYG327692:UYG327723 VIC327692:VIC327723 VRY327692:VRY327723 WBU327692:WBU327723 WLQ327692:WLQ327723 WVM327692:WVM327723 E393228:E393259 JA393228:JA393259 SW393228:SW393259 ACS393228:ACS393259 AMO393228:AMO393259 AWK393228:AWK393259 BGG393228:BGG393259 BQC393228:BQC393259 BZY393228:BZY393259 CJU393228:CJU393259 CTQ393228:CTQ393259 DDM393228:DDM393259 DNI393228:DNI393259 DXE393228:DXE393259 EHA393228:EHA393259 EQW393228:EQW393259 FAS393228:FAS393259 FKO393228:FKO393259 FUK393228:FUK393259 GEG393228:GEG393259 GOC393228:GOC393259 GXY393228:GXY393259 HHU393228:HHU393259 HRQ393228:HRQ393259 IBM393228:IBM393259 ILI393228:ILI393259 IVE393228:IVE393259 JFA393228:JFA393259 JOW393228:JOW393259 JYS393228:JYS393259 KIO393228:KIO393259 KSK393228:KSK393259 LCG393228:LCG393259 LMC393228:LMC393259 LVY393228:LVY393259 MFU393228:MFU393259 MPQ393228:MPQ393259 MZM393228:MZM393259 NJI393228:NJI393259 NTE393228:NTE393259 ODA393228:ODA393259 OMW393228:OMW393259 OWS393228:OWS393259 PGO393228:PGO393259 PQK393228:PQK393259 QAG393228:QAG393259 QKC393228:QKC393259 QTY393228:QTY393259 RDU393228:RDU393259 RNQ393228:RNQ393259 RXM393228:RXM393259 SHI393228:SHI393259 SRE393228:SRE393259 TBA393228:TBA393259 TKW393228:TKW393259 TUS393228:TUS393259 UEO393228:UEO393259 UOK393228:UOK393259 UYG393228:UYG393259 VIC393228:VIC393259 VRY393228:VRY393259 WBU393228:WBU393259 WLQ393228:WLQ393259 WVM393228:WVM393259 E458764:E458795 JA458764:JA458795 SW458764:SW458795 ACS458764:ACS458795 AMO458764:AMO458795 AWK458764:AWK458795 BGG458764:BGG458795 BQC458764:BQC458795 BZY458764:BZY458795 CJU458764:CJU458795 CTQ458764:CTQ458795 DDM458764:DDM458795 DNI458764:DNI458795 DXE458764:DXE458795 EHA458764:EHA458795 EQW458764:EQW458795 FAS458764:FAS458795 FKO458764:FKO458795 FUK458764:FUK458795 GEG458764:GEG458795 GOC458764:GOC458795 GXY458764:GXY458795 HHU458764:HHU458795 HRQ458764:HRQ458795 IBM458764:IBM458795 ILI458764:ILI458795 IVE458764:IVE458795 JFA458764:JFA458795 JOW458764:JOW458795 JYS458764:JYS458795 KIO458764:KIO458795 KSK458764:KSK458795 LCG458764:LCG458795 LMC458764:LMC458795 LVY458764:LVY458795 MFU458764:MFU458795 MPQ458764:MPQ458795 MZM458764:MZM458795 NJI458764:NJI458795 NTE458764:NTE458795 ODA458764:ODA458795 OMW458764:OMW458795 OWS458764:OWS458795 PGO458764:PGO458795 PQK458764:PQK458795 QAG458764:QAG458795 QKC458764:QKC458795 QTY458764:QTY458795 RDU458764:RDU458795 RNQ458764:RNQ458795 RXM458764:RXM458795 SHI458764:SHI458795 SRE458764:SRE458795 TBA458764:TBA458795 TKW458764:TKW458795 TUS458764:TUS458795 UEO458764:UEO458795 UOK458764:UOK458795 UYG458764:UYG458795 VIC458764:VIC458795 VRY458764:VRY458795 WBU458764:WBU458795 WLQ458764:WLQ458795 WVM458764:WVM458795 E524300:E524331 JA524300:JA524331 SW524300:SW524331 ACS524300:ACS524331 AMO524300:AMO524331 AWK524300:AWK524331 BGG524300:BGG524331 BQC524300:BQC524331 BZY524300:BZY524331 CJU524300:CJU524331 CTQ524300:CTQ524331 DDM524300:DDM524331 DNI524300:DNI524331 DXE524300:DXE524331 EHA524300:EHA524331 EQW524300:EQW524331 FAS524300:FAS524331 FKO524300:FKO524331 FUK524300:FUK524331 GEG524300:GEG524331 GOC524300:GOC524331 GXY524300:GXY524331 HHU524300:HHU524331 HRQ524300:HRQ524331 IBM524300:IBM524331 ILI524300:ILI524331 IVE524300:IVE524331 JFA524300:JFA524331 JOW524300:JOW524331 JYS524300:JYS524331 KIO524300:KIO524331 KSK524300:KSK524331 LCG524300:LCG524331 LMC524300:LMC524331 LVY524300:LVY524331 MFU524300:MFU524331 MPQ524300:MPQ524331 MZM524300:MZM524331 NJI524300:NJI524331 NTE524300:NTE524331 ODA524300:ODA524331 OMW524300:OMW524331 OWS524300:OWS524331 PGO524300:PGO524331 PQK524300:PQK524331 QAG524300:QAG524331 QKC524300:QKC524331 QTY524300:QTY524331 RDU524300:RDU524331 RNQ524300:RNQ524331 RXM524300:RXM524331 SHI524300:SHI524331 SRE524300:SRE524331 TBA524300:TBA524331 TKW524300:TKW524331 TUS524300:TUS524331 UEO524300:UEO524331 UOK524300:UOK524331 UYG524300:UYG524331 VIC524300:VIC524331 VRY524300:VRY524331 WBU524300:WBU524331 WLQ524300:WLQ524331 WVM524300:WVM524331 E589836:E589867 JA589836:JA589867 SW589836:SW589867 ACS589836:ACS589867 AMO589836:AMO589867 AWK589836:AWK589867 BGG589836:BGG589867 BQC589836:BQC589867 BZY589836:BZY589867 CJU589836:CJU589867 CTQ589836:CTQ589867 DDM589836:DDM589867 DNI589836:DNI589867 DXE589836:DXE589867 EHA589836:EHA589867 EQW589836:EQW589867 FAS589836:FAS589867 FKO589836:FKO589867 FUK589836:FUK589867 GEG589836:GEG589867 GOC589836:GOC589867 GXY589836:GXY589867 HHU589836:HHU589867 HRQ589836:HRQ589867 IBM589836:IBM589867 ILI589836:ILI589867 IVE589836:IVE589867 JFA589836:JFA589867 JOW589836:JOW589867 JYS589836:JYS589867 KIO589836:KIO589867 KSK589836:KSK589867 LCG589836:LCG589867 LMC589836:LMC589867 LVY589836:LVY589867 MFU589836:MFU589867 MPQ589836:MPQ589867 MZM589836:MZM589867 NJI589836:NJI589867 NTE589836:NTE589867 ODA589836:ODA589867 OMW589836:OMW589867 OWS589836:OWS589867 PGO589836:PGO589867 PQK589836:PQK589867 QAG589836:QAG589867 QKC589836:QKC589867 QTY589836:QTY589867 RDU589836:RDU589867 RNQ589836:RNQ589867 RXM589836:RXM589867 SHI589836:SHI589867 SRE589836:SRE589867 TBA589836:TBA589867 TKW589836:TKW589867 TUS589836:TUS589867 UEO589836:UEO589867 UOK589836:UOK589867 UYG589836:UYG589867 VIC589836:VIC589867 VRY589836:VRY589867 WBU589836:WBU589867 WLQ589836:WLQ589867 WVM589836:WVM589867 E655372:E655403 JA655372:JA655403 SW655372:SW655403 ACS655372:ACS655403 AMO655372:AMO655403 AWK655372:AWK655403 BGG655372:BGG655403 BQC655372:BQC655403 BZY655372:BZY655403 CJU655372:CJU655403 CTQ655372:CTQ655403 DDM655372:DDM655403 DNI655372:DNI655403 DXE655372:DXE655403 EHA655372:EHA655403 EQW655372:EQW655403 FAS655372:FAS655403 FKO655372:FKO655403 FUK655372:FUK655403 GEG655372:GEG655403 GOC655372:GOC655403 GXY655372:GXY655403 HHU655372:HHU655403 HRQ655372:HRQ655403 IBM655372:IBM655403 ILI655372:ILI655403 IVE655372:IVE655403 JFA655372:JFA655403 JOW655372:JOW655403 JYS655372:JYS655403 KIO655372:KIO655403 KSK655372:KSK655403 LCG655372:LCG655403 LMC655372:LMC655403 LVY655372:LVY655403 MFU655372:MFU655403 MPQ655372:MPQ655403 MZM655372:MZM655403 NJI655372:NJI655403 NTE655372:NTE655403 ODA655372:ODA655403 OMW655372:OMW655403 OWS655372:OWS655403 PGO655372:PGO655403 PQK655372:PQK655403 QAG655372:QAG655403 QKC655372:QKC655403 QTY655372:QTY655403 RDU655372:RDU655403 RNQ655372:RNQ655403 RXM655372:RXM655403 SHI655372:SHI655403 SRE655372:SRE655403 TBA655372:TBA655403 TKW655372:TKW655403 TUS655372:TUS655403 UEO655372:UEO655403 UOK655372:UOK655403 UYG655372:UYG655403 VIC655372:VIC655403 VRY655372:VRY655403 WBU655372:WBU655403 WLQ655372:WLQ655403 WVM655372:WVM655403 E720908:E720939 JA720908:JA720939 SW720908:SW720939 ACS720908:ACS720939 AMO720908:AMO720939 AWK720908:AWK720939 BGG720908:BGG720939 BQC720908:BQC720939 BZY720908:BZY720939 CJU720908:CJU720939 CTQ720908:CTQ720939 DDM720908:DDM720939 DNI720908:DNI720939 DXE720908:DXE720939 EHA720908:EHA720939 EQW720908:EQW720939 FAS720908:FAS720939 FKO720908:FKO720939 FUK720908:FUK720939 GEG720908:GEG720939 GOC720908:GOC720939 GXY720908:GXY720939 HHU720908:HHU720939 HRQ720908:HRQ720939 IBM720908:IBM720939 ILI720908:ILI720939 IVE720908:IVE720939 JFA720908:JFA720939 JOW720908:JOW720939 JYS720908:JYS720939 KIO720908:KIO720939 KSK720908:KSK720939 LCG720908:LCG720939 LMC720908:LMC720939 LVY720908:LVY720939 MFU720908:MFU720939 MPQ720908:MPQ720939 MZM720908:MZM720939 NJI720908:NJI720939 NTE720908:NTE720939 ODA720908:ODA720939 OMW720908:OMW720939 OWS720908:OWS720939 PGO720908:PGO720939 PQK720908:PQK720939 QAG720908:QAG720939 QKC720908:QKC720939 QTY720908:QTY720939 RDU720908:RDU720939 RNQ720908:RNQ720939 RXM720908:RXM720939 SHI720908:SHI720939 SRE720908:SRE720939 TBA720908:TBA720939 TKW720908:TKW720939 TUS720908:TUS720939 UEO720908:UEO720939 UOK720908:UOK720939 UYG720908:UYG720939 VIC720908:VIC720939 VRY720908:VRY720939 WBU720908:WBU720939 WLQ720908:WLQ720939 WVM720908:WVM720939 E786444:E786475 JA786444:JA786475 SW786444:SW786475 ACS786444:ACS786475 AMO786444:AMO786475 AWK786444:AWK786475 BGG786444:BGG786475 BQC786444:BQC786475 BZY786444:BZY786475 CJU786444:CJU786475 CTQ786444:CTQ786475 DDM786444:DDM786475 DNI786444:DNI786475 DXE786444:DXE786475 EHA786444:EHA786475 EQW786444:EQW786475 FAS786444:FAS786475 FKO786444:FKO786475 FUK786444:FUK786475 GEG786444:GEG786475 GOC786444:GOC786475 GXY786444:GXY786475 HHU786444:HHU786475 HRQ786444:HRQ786475 IBM786444:IBM786475 ILI786444:ILI786475 IVE786444:IVE786475 JFA786444:JFA786475 JOW786444:JOW786475 JYS786444:JYS786475 KIO786444:KIO786475 KSK786444:KSK786475 LCG786444:LCG786475 LMC786444:LMC786475 LVY786444:LVY786475 MFU786444:MFU786475 MPQ786444:MPQ786475 MZM786444:MZM786475 NJI786444:NJI786475 NTE786444:NTE786475 ODA786444:ODA786475 OMW786444:OMW786475 OWS786444:OWS786475 PGO786444:PGO786475 PQK786444:PQK786475 QAG786444:QAG786475 QKC786444:QKC786475 QTY786444:QTY786475 RDU786444:RDU786475 RNQ786444:RNQ786475 RXM786444:RXM786475 SHI786444:SHI786475 SRE786444:SRE786475 TBA786444:TBA786475 TKW786444:TKW786475 TUS786444:TUS786475 UEO786444:UEO786475 UOK786444:UOK786475 UYG786444:UYG786475 VIC786444:VIC786475 VRY786444:VRY786475 WBU786444:WBU786475 WLQ786444:WLQ786475 WVM786444:WVM786475 E851980:E852011 JA851980:JA852011 SW851980:SW852011 ACS851980:ACS852011 AMO851980:AMO852011 AWK851980:AWK852011 BGG851980:BGG852011 BQC851980:BQC852011 BZY851980:BZY852011 CJU851980:CJU852011 CTQ851980:CTQ852011 DDM851980:DDM852011 DNI851980:DNI852011 DXE851980:DXE852011 EHA851980:EHA852011 EQW851980:EQW852011 FAS851980:FAS852011 FKO851980:FKO852011 FUK851980:FUK852011 GEG851980:GEG852011 GOC851980:GOC852011 GXY851980:GXY852011 HHU851980:HHU852011 HRQ851980:HRQ852011 IBM851980:IBM852011 ILI851980:ILI852011 IVE851980:IVE852011 JFA851980:JFA852011 JOW851980:JOW852011 JYS851980:JYS852011 KIO851980:KIO852011 KSK851980:KSK852011 LCG851980:LCG852011 LMC851980:LMC852011 LVY851980:LVY852011 MFU851980:MFU852011 MPQ851980:MPQ852011 MZM851980:MZM852011 NJI851980:NJI852011 NTE851980:NTE852011 ODA851980:ODA852011 OMW851980:OMW852011 OWS851980:OWS852011 PGO851980:PGO852011 PQK851980:PQK852011 QAG851980:QAG852011 QKC851980:QKC852011 QTY851980:QTY852011 RDU851980:RDU852011 RNQ851980:RNQ852011 RXM851980:RXM852011 SHI851980:SHI852011 SRE851980:SRE852011 TBA851980:TBA852011 TKW851980:TKW852011 TUS851980:TUS852011 UEO851980:UEO852011 UOK851980:UOK852011 UYG851980:UYG852011 VIC851980:VIC852011 VRY851980:VRY852011 WBU851980:WBU852011 WLQ851980:WLQ852011 WVM851980:WVM852011 E917516:E917547 JA917516:JA917547 SW917516:SW917547 ACS917516:ACS917547 AMO917516:AMO917547 AWK917516:AWK917547 BGG917516:BGG917547 BQC917516:BQC917547 BZY917516:BZY917547 CJU917516:CJU917547 CTQ917516:CTQ917547 DDM917516:DDM917547 DNI917516:DNI917547 DXE917516:DXE917547 EHA917516:EHA917547 EQW917516:EQW917547 FAS917516:FAS917547 FKO917516:FKO917547 FUK917516:FUK917547 GEG917516:GEG917547 GOC917516:GOC917547 GXY917516:GXY917547 HHU917516:HHU917547 HRQ917516:HRQ917547 IBM917516:IBM917547 ILI917516:ILI917547 IVE917516:IVE917547 JFA917516:JFA917547 JOW917516:JOW917547 JYS917516:JYS917547 KIO917516:KIO917547 KSK917516:KSK917547 LCG917516:LCG917547 LMC917516:LMC917547 LVY917516:LVY917547 MFU917516:MFU917547 MPQ917516:MPQ917547 MZM917516:MZM917547 NJI917516:NJI917547 NTE917516:NTE917547 ODA917516:ODA917547 OMW917516:OMW917547 OWS917516:OWS917547 PGO917516:PGO917547 PQK917516:PQK917547 QAG917516:QAG917547 QKC917516:QKC917547 QTY917516:QTY917547 RDU917516:RDU917547 RNQ917516:RNQ917547 RXM917516:RXM917547 SHI917516:SHI917547 SRE917516:SRE917547 TBA917516:TBA917547 TKW917516:TKW917547 TUS917516:TUS917547 UEO917516:UEO917547 UOK917516:UOK917547 UYG917516:UYG917547 VIC917516:VIC917547 VRY917516:VRY917547 WBU917516:WBU917547 WLQ917516:WLQ917547 WVM917516:WVM917547 E983052:E983083 JA983052:JA983083 SW983052:SW983083 ACS983052:ACS983083 AMO983052:AMO983083 AWK983052:AWK983083 BGG983052:BGG983083 BQC983052:BQC983083 BZY983052:BZY983083 CJU983052:CJU983083 CTQ983052:CTQ983083 DDM983052:DDM983083 DNI983052:DNI983083 DXE983052:DXE983083 EHA983052:EHA983083 EQW983052:EQW983083 FAS983052:FAS983083 FKO983052:FKO983083 FUK983052:FUK983083 GEG983052:GEG983083 GOC983052:GOC983083 GXY983052:GXY983083 HHU983052:HHU983083 HRQ983052:HRQ983083 IBM983052:IBM983083 ILI983052:ILI983083 IVE983052:IVE983083 JFA983052:JFA983083 JOW983052:JOW983083 JYS983052:JYS983083 KIO983052:KIO983083 KSK983052:KSK983083 LCG983052:LCG983083 LMC983052:LMC983083 LVY983052:LVY983083 MFU983052:MFU983083 MPQ983052:MPQ983083 MZM983052:MZM983083 NJI983052:NJI983083 NTE983052:NTE983083 ODA983052:ODA983083 OMW983052:OMW983083 OWS983052:OWS983083 PGO983052:PGO983083 PQK983052:PQK983083 QAG983052:QAG983083 QKC983052:QKC983083 QTY983052:QTY983083 RDU983052:RDU983083 RNQ983052:RNQ983083 RXM983052:RXM983083 SHI983052:SHI983083 SRE983052:SRE983083 TBA983052:TBA983083 TKW983052:TKW983083 TUS983052:TUS983083 UEO983052:UEO983083 UOK983052:UOK983083 UYG983052:UYG983083 VIC983052:VIC983083 VRY983052:VRY983083 WBU983052:WBU983083 WLQ983052:WLQ983083 WVM983052:WVM983083" xr:uid="{1011CBCE-76A8-42A4-9F76-EF5EB66AE1D0}">
      <formula1>0</formula1>
    </dataValidation>
    <dataValidation type="list" allowBlank="1" showInputMessage="1" showErrorMessage="1" 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xr:uid="{FB7AD0A9-9BE4-45BD-9D13-B1C95DC11FCB}">
      <formula1>"医師,看護師,准看護師,歯科医師,事務"</formula1>
    </dataValidation>
  </dataValidations>
  <pageMargins left="0.78740157480314965" right="0.39370078740157483" top="0.39370078740157483" bottom="0.39370078740157483" header="0.39370078740157483" footer="0.39370078740157483"/>
  <pageSetup paperSize="9" scale="7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43B3A-B8A9-40C5-9A16-E383B2F5096E}">
  <sheetPr>
    <tabColor theme="7" tint="0.59999389629810485"/>
  </sheetPr>
  <dimension ref="A1:AV48"/>
  <sheetViews>
    <sheetView view="pageBreakPreview" topLeftCell="A16" zoomScaleNormal="100" zoomScaleSheetLayoutView="100" workbookViewId="0">
      <selection activeCell="Q41" sqref="Q41"/>
    </sheetView>
  </sheetViews>
  <sheetFormatPr defaultColWidth="5.625" defaultRowHeight="21" customHeight="1"/>
  <cols>
    <col min="1" max="22" width="2.625" style="77" customWidth="1"/>
    <col min="23" max="31" width="2.625" style="115" customWidth="1"/>
    <col min="32" max="42" width="2.625" style="77" customWidth="1"/>
    <col min="43" max="16384" width="5.625" style="77"/>
  </cols>
  <sheetData>
    <row r="1" spans="1:43" s="201" customFormat="1" ht="19.5" customHeight="1">
      <c r="A1" s="30"/>
      <c r="B1" s="30"/>
      <c r="C1" s="30"/>
      <c r="D1" s="30"/>
      <c r="E1" s="30"/>
      <c r="F1" s="30"/>
      <c r="G1" s="30"/>
      <c r="H1" s="30"/>
      <c r="I1" s="30"/>
      <c r="J1" s="30"/>
      <c r="K1" s="30"/>
      <c r="L1" s="30"/>
      <c r="M1" s="30"/>
      <c r="N1" s="30"/>
      <c r="O1" s="30"/>
      <c r="P1" s="30"/>
      <c r="Q1" s="30"/>
      <c r="R1" s="30"/>
      <c r="S1" s="30"/>
      <c r="T1" s="30"/>
      <c r="U1" s="62"/>
      <c r="V1" s="62"/>
      <c r="W1" s="62"/>
      <c r="X1" s="62"/>
      <c r="Y1" s="62"/>
      <c r="Z1" s="30"/>
      <c r="AA1" s="30"/>
      <c r="AB1" s="30"/>
      <c r="AC1" s="30"/>
      <c r="AD1" s="30"/>
      <c r="AE1" s="30"/>
      <c r="AF1" s="30"/>
      <c r="AG1" s="30"/>
      <c r="AH1" s="63"/>
      <c r="AI1" s="203"/>
      <c r="AJ1" s="203"/>
      <c r="AK1" s="203"/>
      <c r="AL1" s="63"/>
      <c r="AM1" s="63"/>
      <c r="AN1" s="63"/>
      <c r="AO1" s="63"/>
      <c r="AP1" s="63" t="s">
        <v>64</v>
      </c>
    </row>
    <row r="2" spans="1:43" s="201" customFormat="1" ht="19.5" customHeight="1">
      <c r="A2" s="64" t="s">
        <v>65</v>
      </c>
      <c r="B2" s="64"/>
      <c r="C2" s="64"/>
      <c r="D2" s="64"/>
      <c r="E2" s="64"/>
      <c r="F2" s="64"/>
      <c r="G2" s="203"/>
      <c r="H2" s="203"/>
      <c r="I2" s="203"/>
      <c r="J2" s="203"/>
      <c r="K2" s="203"/>
      <c r="L2" s="203"/>
      <c r="M2" s="203"/>
      <c r="N2" s="203"/>
      <c r="O2" s="203"/>
      <c r="P2" s="203"/>
      <c r="Q2" s="203"/>
      <c r="R2" s="203"/>
      <c r="S2" s="203"/>
      <c r="T2" s="203"/>
      <c r="U2" s="62"/>
      <c r="V2" s="30"/>
      <c r="W2" s="30"/>
      <c r="X2" s="30"/>
      <c r="Y2" s="30"/>
      <c r="Z2" s="203"/>
      <c r="AA2" s="203"/>
      <c r="AB2" s="203"/>
      <c r="AC2" s="203"/>
      <c r="AD2" s="203"/>
      <c r="AE2" s="203"/>
      <c r="AF2" s="203"/>
      <c r="AG2" s="203"/>
      <c r="AH2" s="203"/>
      <c r="AI2" s="203"/>
      <c r="AJ2" s="203"/>
      <c r="AK2" s="203"/>
      <c r="AL2" s="203"/>
      <c r="AM2" s="203"/>
      <c r="AN2" s="203"/>
      <c r="AO2" s="203"/>
      <c r="AP2" s="203"/>
    </row>
    <row r="3" spans="1:43" s="201" customFormat="1" ht="19.5" customHeight="1">
      <c r="A3" s="64"/>
      <c r="B3" s="64"/>
      <c r="C3" s="64"/>
      <c r="D3" s="64"/>
      <c r="E3" s="64"/>
      <c r="F3" s="64"/>
      <c r="G3" s="203"/>
      <c r="H3" s="203"/>
      <c r="I3" s="203"/>
      <c r="J3" s="203"/>
      <c r="K3" s="203"/>
      <c r="L3" s="203"/>
      <c r="M3" s="203"/>
      <c r="N3" s="203"/>
      <c r="O3" s="203"/>
      <c r="P3" s="203"/>
      <c r="Q3" s="203"/>
      <c r="R3" s="203"/>
      <c r="S3" s="203"/>
      <c r="T3" s="203"/>
      <c r="U3" s="50"/>
      <c r="V3" s="50"/>
      <c r="W3" s="50"/>
      <c r="X3" s="50"/>
      <c r="Y3" s="50"/>
      <c r="AA3" s="65"/>
      <c r="AB3" s="65"/>
      <c r="AC3" s="65"/>
      <c r="AD3" s="50"/>
      <c r="AE3" s="50"/>
      <c r="AF3" s="350" t="s">
        <v>42</v>
      </c>
      <c r="AG3" s="350"/>
      <c r="AH3" s="351"/>
      <c r="AI3" s="351"/>
      <c r="AJ3" s="66" t="s">
        <v>43</v>
      </c>
      <c r="AK3" s="351"/>
      <c r="AL3" s="351"/>
      <c r="AM3" s="66" t="s">
        <v>44</v>
      </c>
      <c r="AN3" s="351"/>
      <c r="AO3" s="351"/>
      <c r="AP3" s="66" t="s">
        <v>19</v>
      </c>
    </row>
    <row r="4" spans="1:43" s="201" customFormat="1" ht="19.5" customHeight="1">
      <c r="A4" s="203"/>
      <c r="B4" s="203"/>
      <c r="C4" s="203"/>
      <c r="D4" s="203"/>
      <c r="E4" s="203"/>
      <c r="F4" s="203"/>
      <c r="G4" s="203"/>
      <c r="H4" s="203"/>
      <c r="I4" s="203"/>
      <c r="J4" s="203"/>
      <c r="K4" s="203"/>
      <c r="L4" s="203"/>
      <c r="M4" s="203"/>
      <c r="N4" s="203"/>
      <c r="O4" s="203"/>
      <c r="P4" s="203"/>
      <c r="Q4" s="203"/>
      <c r="R4" s="203"/>
      <c r="S4" s="203"/>
      <c r="T4" s="203"/>
      <c r="U4" s="50"/>
      <c r="V4" s="50"/>
      <c r="W4" s="50"/>
      <c r="X4" s="50"/>
      <c r="Y4" s="50"/>
      <c r="Z4" s="50"/>
      <c r="AA4" s="50"/>
      <c r="AB4" s="50"/>
      <c r="AC4" s="50"/>
      <c r="AD4" s="50"/>
      <c r="AE4" s="50"/>
      <c r="AF4" s="50"/>
      <c r="AG4" s="50"/>
      <c r="AH4" s="50"/>
      <c r="AI4" s="50"/>
      <c r="AJ4" s="50"/>
      <c r="AK4" s="50"/>
      <c r="AL4" s="50"/>
      <c r="AM4" s="50"/>
      <c r="AN4" s="50"/>
      <c r="AO4" s="50"/>
      <c r="AP4" s="50"/>
    </row>
    <row r="5" spans="1:43" s="201" customFormat="1" ht="19.5" customHeight="1">
      <c r="A5" s="203"/>
      <c r="B5" s="203"/>
      <c r="C5" s="203"/>
      <c r="D5" s="203"/>
      <c r="E5" s="203"/>
      <c r="F5" s="203"/>
      <c r="G5" s="203"/>
      <c r="H5" s="203"/>
      <c r="I5" s="203"/>
      <c r="J5" s="203"/>
      <c r="K5" s="203"/>
      <c r="L5" s="203"/>
      <c r="M5" s="203"/>
      <c r="N5" s="203"/>
      <c r="O5" s="203"/>
      <c r="P5" s="203"/>
      <c r="Q5" s="203"/>
      <c r="R5" s="203"/>
      <c r="S5" s="203"/>
      <c r="T5" s="203"/>
      <c r="U5" s="203"/>
      <c r="V5" s="203"/>
      <c r="W5" s="203"/>
      <c r="X5" s="67" t="s">
        <v>66</v>
      </c>
      <c r="Y5" s="68"/>
      <c r="Z5" s="68"/>
      <c r="AA5" s="68"/>
      <c r="AB5" s="68"/>
      <c r="AC5" s="69"/>
      <c r="AD5" s="70" t="s">
        <v>67</v>
      </c>
      <c r="AE5" s="352"/>
      <c r="AF5" s="352"/>
      <c r="AG5" s="352"/>
      <c r="AH5" s="71" t="s">
        <v>68</v>
      </c>
      <c r="AI5" s="352"/>
      <c r="AJ5" s="352"/>
      <c r="AK5" s="352"/>
      <c r="AL5" s="352"/>
      <c r="AM5" s="72"/>
      <c r="AN5" s="72"/>
      <c r="AO5" s="72"/>
      <c r="AP5" s="72"/>
      <c r="AQ5" s="73"/>
    </row>
    <row r="6" spans="1:43" s="201" customFormat="1" ht="19.5" customHeight="1">
      <c r="A6" s="203"/>
      <c r="B6" s="203"/>
      <c r="C6" s="203"/>
      <c r="D6" s="203"/>
      <c r="E6" s="203"/>
      <c r="F6" s="203"/>
      <c r="G6" s="203"/>
      <c r="H6" s="203"/>
      <c r="I6" s="203"/>
      <c r="J6" s="203"/>
      <c r="K6" s="203"/>
      <c r="L6" s="203"/>
      <c r="M6" s="203"/>
      <c r="N6" s="203"/>
      <c r="O6" s="203"/>
      <c r="P6" s="203"/>
      <c r="Q6" s="203"/>
      <c r="R6" s="203"/>
      <c r="S6" s="203"/>
      <c r="T6" s="203"/>
      <c r="U6" s="203"/>
      <c r="V6" s="203"/>
      <c r="W6" s="203"/>
      <c r="X6" s="67" t="s">
        <v>59</v>
      </c>
      <c r="Y6" s="68"/>
      <c r="Z6" s="68"/>
      <c r="AA6" s="68"/>
      <c r="AB6" s="68"/>
      <c r="AC6" s="67"/>
      <c r="AD6" s="347"/>
      <c r="AE6" s="347"/>
      <c r="AF6" s="347"/>
      <c r="AG6" s="347"/>
      <c r="AH6" s="347"/>
      <c r="AI6" s="347"/>
      <c r="AJ6" s="347"/>
      <c r="AK6" s="347"/>
      <c r="AL6" s="347"/>
      <c r="AM6" s="347"/>
      <c r="AN6" s="347"/>
      <c r="AO6" s="347"/>
      <c r="AP6" s="347"/>
      <c r="AQ6" s="73"/>
    </row>
    <row r="7" spans="1:43" s="201" customFormat="1" ht="19.5" customHeight="1">
      <c r="A7" s="203"/>
      <c r="B7" s="203"/>
      <c r="C7" s="203"/>
      <c r="D7" s="203"/>
      <c r="E7" s="203"/>
      <c r="F7" s="203"/>
      <c r="G7" s="203"/>
      <c r="H7" s="203"/>
      <c r="I7" s="203"/>
      <c r="J7" s="203"/>
      <c r="K7" s="203"/>
      <c r="L7" s="203"/>
      <c r="M7" s="203"/>
      <c r="N7" s="203"/>
      <c r="O7" s="203"/>
      <c r="P7" s="203"/>
      <c r="Q7" s="203"/>
      <c r="R7" s="203"/>
      <c r="S7" s="203"/>
      <c r="T7" s="203"/>
      <c r="U7" s="203"/>
      <c r="V7" s="203"/>
      <c r="W7" s="203"/>
      <c r="X7" s="67" t="s">
        <v>69</v>
      </c>
      <c r="Y7" s="68"/>
      <c r="Z7" s="68"/>
      <c r="AA7" s="68"/>
      <c r="AB7" s="68"/>
      <c r="AC7" s="74"/>
      <c r="AD7" s="347"/>
      <c r="AE7" s="347"/>
      <c r="AF7" s="347"/>
      <c r="AG7" s="347"/>
      <c r="AH7" s="347"/>
      <c r="AI7" s="347"/>
      <c r="AJ7" s="347"/>
      <c r="AK7" s="347"/>
      <c r="AL7" s="347"/>
      <c r="AM7" s="347"/>
      <c r="AN7" s="347"/>
      <c r="AO7" s="347"/>
      <c r="AP7" s="347"/>
      <c r="AQ7" s="73"/>
    </row>
    <row r="8" spans="1:43" s="201" customFormat="1" ht="19.5" customHeight="1">
      <c r="A8" s="203"/>
      <c r="B8" s="203"/>
      <c r="C8" s="203"/>
      <c r="D8" s="203"/>
      <c r="E8" s="203"/>
      <c r="F8" s="203"/>
      <c r="G8" s="203"/>
      <c r="H8" s="203"/>
      <c r="I8" s="203"/>
      <c r="J8" s="203"/>
      <c r="K8" s="203"/>
      <c r="L8" s="203"/>
      <c r="M8" s="203"/>
      <c r="N8" s="203"/>
      <c r="O8" s="203"/>
      <c r="P8" s="203"/>
      <c r="Q8" s="203"/>
      <c r="R8" s="203"/>
      <c r="S8" s="203"/>
      <c r="T8" s="203"/>
      <c r="U8" s="203"/>
      <c r="V8" s="203"/>
      <c r="W8" s="203"/>
      <c r="X8" s="67" t="s">
        <v>70</v>
      </c>
      <c r="Y8" s="68"/>
      <c r="Z8" s="68"/>
      <c r="AA8" s="68"/>
      <c r="AB8" s="68"/>
      <c r="AC8" s="67"/>
      <c r="AD8" s="347"/>
      <c r="AE8" s="347"/>
      <c r="AF8" s="347"/>
      <c r="AG8" s="347"/>
      <c r="AH8" s="347"/>
      <c r="AI8" s="347"/>
      <c r="AJ8" s="347"/>
      <c r="AK8" s="347"/>
      <c r="AL8" s="347"/>
      <c r="AM8" s="347"/>
      <c r="AN8" s="347"/>
      <c r="AO8" s="347"/>
      <c r="AP8" s="75" t="s">
        <v>47</v>
      </c>
      <c r="AQ8" s="73"/>
    </row>
    <row r="9" spans="1:43" s="201" customFormat="1" ht="19.5" customHeight="1">
      <c r="A9" s="203"/>
      <c r="B9" s="203"/>
      <c r="C9" s="203"/>
      <c r="D9" s="203"/>
      <c r="E9" s="203"/>
      <c r="F9" s="203"/>
      <c r="G9" s="203"/>
      <c r="H9" s="203"/>
      <c r="I9" s="203"/>
      <c r="J9" s="203"/>
      <c r="K9" s="203"/>
      <c r="L9" s="203"/>
      <c r="M9" s="203"/>
      <c r="N9" s="203"/>
      <c r="O9" s="203"/>
      <c r="P9" s="203"/>
      <c r="Q9" s="203"/>
      <c r="R9" s="203"/>
      <c r="S9" s="203"/>
      <c r="T9" s="203"/>
      <c r="U9" s="203"/>
      <c r="V9" s="203"/>
      <c r="W9" s="203"/>
      <c r="X9" s="50"/>
      <c r="Y9" s="50"/>
      <c r="Z9" s="50"/>
      <c r="AA9" s="50"/>
      <c r="AB9" s="50"/>
      <c r="AC9" s="50"/>
      <c r="AD9" s="76"/>
      <c r="AE9" s="76"/>
      <c r="AF9" s="76"/>
      <c r="AG9" s="76"/>
      <c r="AH9" s="76"/>
      <c r="AI9" s="76"/>
      <c r="AJ9" s="76"/>
      <c r="AK9" s="76"/>
      <c r="AL9" s="76"/>
      <c r="AM9" s="76"/>
      <c r="AN9" s="76"/>
      <c r="AO9" s="76"/>
      <c r="AP9" s="76"/>
    </row>
    <row r="10" spans="1:43" s="201" customFormat="1" ht="19.5"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67" t="s">
        <v>71</v>
      </c>
      <c r="Y10" s="68"/>
      <c r="Z10" s="68"/>
      <c r="AA10" s="68"/>
      <c r="AB10" s="68"/>
      <c r="AC10" s="67"/>
      <c r="AD10" s="348"/>
      <c r="AE10" s="348"/>
      <c r="AF10" s="348"/>
      <c r="AG10" s="348"/>
      <c r="AH10" s="348"/>
      <c r="AI10" s="348"/>
      <c r="AJ10" s="348"/>
      <c r="AK10" s="348"/>
      <c r="AL10" s="348"/>
      <c r="AM10" s="348"/>
      <c r="AN10" s="348"/>
      <c r="AO10" s="348"/>
      <c r="AP10" s="348"/>
      <c r="AQ10" s="73"/>
    </row>
    <row r="11" spans="1:43" s="201" customFormat="1" ht="19.5" customHeight="1">
      <c r="A11" s="203"/>
      <c r="B11" s="203"/>
      <c r="C11" s="203"/>
      <c r="D11" s="203"/>
      <c r="E11" s="203"/>
      <c r="F11" s="203"/>
      <c r="G11" s="203"/>
      <c r="H11" s="203"/>
      <c r="I11" s="203"/>
      <c r="J11" s="203"/>
      <c r="K11" s="203"/>
      <c r="L11" s="203"/>
      <c r="M11" s="203"/>
      <c r="N11" s="203"/>
      <c r="O11" s="203"/>
      <c r="P11" s="203"/>
      <c r="Q11" s="203"/>
      <c r="R11" s="203"/>
      <c r="S11" s="203"/>
      <c r="T11" s="203"/>
      <c r="U11" s="203"/>
      <c r="V11" s="203"/>
      <c r="W11" s="203"/>
      <c r="X11" s="67" t="s">
        <v>72</v>
      </c>
      <c r="Y11" s="68"/>
      <c r="Z11" s="68"/>
      <c r="AA11" s="68"/>
      <c r="AB11" s="68"/>
      <c r="AC11" s="67"/>
      <c r="AD11" s="347"/>
      <c r="AE11" s="347"/>
      <c r="AF11" s="347"/>
      <c r="AG11" s="347"/>
      <c r="AH11" s="347"/>
      <c r="AI11" s="347"/>
      <c r="AJ11" s="347"/>
      <c r="AK11" s="347"/>
      <c r="AL11" s="347"/>
      <c r="AM11" s="347"/>
      <c r="AN11" s="347"/>
      <c r="AO11" s="347"/>
      <c r="AP11" s="347"/>
      <c r="AQ11" s="73"/>
    </row>
    <row r="12" spans="1:43" s="201" customFormat="1" ht="19.5" customHeight="1">
      <c r="A12" s="203"/>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row>
    <row r="13" spans="1:43" ht="19.5" customHeight="1">
      <c r="A13" s="349" t="s">
        <v>73</v>
      </c>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row>
    <row r="14" spans="1:43" ht="19.5" customHeight="1">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78"/>
    </row>
    <row r="15" spans="1:43" ht="19.5" customHeight="1">
      <c r="A15" s="203"/>
      <c r="B15" s="203"/>
      <c r="C15" s="203"/>
      <c r="D15" s="203"/>
      <c r="E15" s="203"/>
      <c r="F15" s="203"/>
      <c r="G15" s="203"/>
      <c r="H15" s="203"/>
      <c r="I15" s="203"/>
      <c r="J15" s="203"/>
      <c r="K15" s="203"/>
      <c r="L15" s="203"/>
      <c r="M15" s="203"/>
      <c r="N15" s="203"/>
      <c r="O15" s="203"/>
      <c r="P15" s="203"/>
      <c r="Q15" s="203"/>
      <c r="R15" s="203"/>
      <c r="S15" s="203"/>
      <c r="T15" s="203"/>
      <c r="U15" s="203"/>
      <c r="V15" s="203"/>
      <c r="W15" s="79"/>
      <c r="X15" s="79"/>
      <c r="Y15" s="79"/>
      <c r="Z15" s="79"/>
      <c r="AA15" s="79"/>
      <c r="AB15" s="79"/>
      <c r="AC15" s="79"/>
      <c r="AD15" s="79"/>
      <c r="AE15" s="79"/>
      <c r="AF15" s="203"/>
      <c r="AG15" s="203"/>
      <c r="AH15" s="203"/>
      <c r="AI15" s="203"/>
      <c r="AJ15" s="203"/>
      <c r="AK15" s="203"/>
      <c r="AL15" s="203"/>
      <c r="AM15" s="203"/>
      <c r="AN15" s="203"/>
      <c r="AO15" s="203"/>
      <c r="AP15" s="203"/>
    </row>
    <row r="16" spans="1:43" ht="19.5" customHeight="1">
      <c r="A16" s="338" t="s">
        <v>178</v>
      </c>
      <c r="B16" s="338"/>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row>
    <row r="17" spans="1:44" ht="19.5" customHeight="1">
      <c r="A17" s="338"/>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80"/>
    </row>
    <row r="18" spans="1:44" ht="19.5" customHeight="1">
      <c r="A18" s="30"/>
      <c r="B18" s="30"/>
      <c r="C18" s="30"/>
      <c r="D18" s="30"/>
      <c r="E18" s="30"/>
      <c r="F18" s="30"/>
      <c r="G18" s="81"/>
      <c r="H18" s="81"/>
      <c r="I18" s="81"/>
      <c r="J18" s="81"/>
      <c r="K18" s="81"/>
      <c r="L18" s="81"/>
      <c r="M18" s="81"/>
      <c r="N18" s="81"/>
      <c r="O18" s="81"/>
      <c r="P18" s="81"/>
      <c r="Q18" s="81"/>
      <c r="R18" s="81"/>
      <c r="S18" s="81"/>
      <c r="T18" s="81"/>
      <c r="U18" s="81"/>
      <c r="V18" s="81"/>
      <c r="W18" s="82"/>
      <c r="X18" s="82"/>
      <c r="Y18" s="82"/>
      <c r="Z18" s="83"/>
      <c r="AA18" s="83"/>
      <c r="AB18" s="83"/>
      <c r="AC18" s="83"/>
      <c r="AD18" s="83"/>
      <c r="AE18" s="83"/>
      <c r="AF18" s="30"/>
      <c r="AG18" s="30"/>
      <c r="AH18" s="30"/>
      <c r="AI18" s="30"/>
      <c r="AJ18" s="30"/>
      <c r="AK18" s="30"/>
      <c r="AL18" s="30"/>
      <c r="AM18" s="30"/>
      <c r="AN18" s="30"/>
      <c r="AO18" s="30"/>
      <c r="AP18" s="30"/>
    </row>
    <row r="19" spans="1:44" s="201" customFormat="1" ht="19.5" customHeight="1">
      <c r="A19" s="203"/>
      <c r="B19" s="203"/>
      <c r="C19" s="203"/>
      <c r="D19" s="203"/>
      <c r="E19" s="203"/>
      <c r="F19" s="203"/>
      <c r="G19" s="339" t="s">
        <v>74</v>
      </c>
      <c r="H19" s="339"/>
      <c r="I19" s="339"/>
      <c r="J19" s="339"/>
      <c r="K19" s="339"/>
      <c r="L19" s="341">
        <f>J42+R42+AB42+AL42</f>
        <v>0</v>
      </c>
      <c r="M19" s="341"/>
      <c r="N19" s="341"/>
      <c r="O19" s="341"/>
      <c r="P19" s="341"/>
      <c r="Q19" s="341"/>
      <c r="R19" s="341"/>
      <c r="S19" s="341"/>
      <c r="T19" s="341"/>
      <c r="U19" s="341"/>
      <c r="V19" s="341"/>
      <c r="W19" s="341"/>
      <c r="X19" s="341"/>
      <c r="Y19" s="341"/>
      <c r="Z19" s="341"/>
      <c r="AA19" s="343" t="s">
        <v>75</v>
      </c>
      <c r="AB19" s="343"/>
      <c r="AC19" s="84"/>
      <c r="AD19" s="203"/>
      <c r="AE19" s="203"/>
      <c r="AF19" s="203"/>
      <c r="AG19" s="203"/>
      <c r="AH19" s="203"/>
      <c r="AI19" s="203"/>
      <c r="AJ19" s="203"/>
      <c r="AK19" s="203"/>
      <c r="AL19" s="203"/>
      <c r="AM19" s="203"/>
      <c r="AN19" s="203"/>
      <c r="AO19" s="203"/>
      <c r="AP19" s="203"/>
    </row>
    <row r="20" spans="1:44" s="201" customFormat="1" ht="19.5" customHeight="1">
      <c r="A20" s="203"/>
      <c r="B20" s="203"/>
      <c r="C20" s="203"/>
      <c r="D20" s="203"/>
      <c r="E20" s="203"/>
      <c r="F20" s="203"/>
      <c r="G20" s="340"/>
      <c r="H20" s="340"/>
      <c r="I20" s="340"/>
      <c r="J20" s="340"/>
      <c r="K20" s="340"/>
      <c r="L20" s="342"/>
      <c r="M20" s="342"/>
      <c r="N20" s="342"/>
      <c r="O20" s="342"/>
      <c r="P20" s="342"/>
      <c r="Q20" s="342"/>
      <c r="R20" s="342"/>
      <c r="S20" s="342"/>
      <c r="T20" s="342"/>
      <c r="U20" s="342"/>
      <c r="V20" s="342"/>
      <c r="W20" s="342"/>
      <c r="X20" s="342"/>
      <c r="Y20" s="342"/>
      <c r="Z20" s="342"/>
      <c r="AA20" s="344"/>
      <c r="AB20" s="344"/>
      <c r="AC20" s="84"/>
      <c r="AD20" s="203"/>
      <c r="AE20" s="203"/>
      <c r="AF20" s="203"/>
      <c r="AG20" s="203"/>
      <c r="AH20" s="203"/>
      <c r="AI20" s="203"/>
      <c r="AJ20" s="203"/>
      <c r="AK20" s="203"/>
      <c r="AL20" s="203"/>
      <c r="AM20" s="203"/>
      <c r="AN20" s="203"/>
      <c r="AO20" s="203"/>
      <c r="AP20" s="203"/>
    </row>
    <row r="21" spans="1:44" ht="19.5" customHeight="1">
      <c r="A21" s="30"/>
      <c r="B21" s="30"/>
      <c r="C21" s="30"/>
      <c r="D21" s="30"/>
      <c r="E21" s="30"/>
      <c r="F21" s="30"/>
      <c r="G21" s="30"/>
      <c r="H21" s="30"/>
      <c r="I21" s="30"/>
      <c r="J21" s="30"/>
      <c r="K21" s="30"/>
      <c r="L21" s="30"/>
      <c r="M21" s="30"/>
      <c r="N21" s="30"/>
      <c r="O21" s="30"/>
      <c r="P21" s="30"/>
      <c r="Q21" s="30"/>
      <c r="R21" s="30"/>
      <c r="S21" s="30"/>
      <c r="T21" s="30"/>
      <c r="U21" s="30"/>
      <c r="V21" s="30"/>
      <c r="W21" s="83"/>
      <c r="X21" s="83"/>
      <c r="Y21" s="83"/>
      <c r="Z21" s="83"/>
      <c r="AA21" s="83"/>
      <c r="AB21" s="83"/>
      <c r="AC21" s="83"/>
      <c r="AD21" s="83"/>
      <c r="AE21" s="83"/>
      <c r="AF21" s="30"/>
      <c r="AG21" s="30"/>
      <c r="AH21" s="30"/>
      <c r="AI21" s="30"/>
      <c r="AJ21" s="30"/>
      <c r="AK21" s="30"/>
      <c r="AL21" s="30"/>
      <c r="AM21" s="30"/>
      <c r="AN21" s="30"/>
      <c r="AO21" s="30"/>
      <c r="AP21" s="30"/>
    </row>
    <row r="22" spans="1:44" ht="19.5" customHeight="1">
      <c r="A22" s="30"/>
      <c r="B22" s="30"/>
      <c r="C22" s="30"/>
      <c r="D22" s="30"/>
      <c r="E22" s="30"/>
      <c r="F22" s="30"/>
      <c r="G22" s="30"/>
      <c r="H22" s="30"/>
      <c r="I22" s="30"/>
      <c r="J22" s="30"/>
      <c r="K22" s="30"/>
      <c r="L22" s="30"/>
      <c r="M22" s="30"/>
      <c r="N22" s="30"/>
      <c r="O22" s="30"/>
      <c r="P22" s="30"/>
      <c r="Q22" s="30"/>
      <c r="R22" s="30"/>
      <c r="S22" s="30"/>
      <c r="T22" s="30"/>
      <c r="U22" s="30"/>
      <c r="V22" s="30"/>
      <c r="W22" s="83"/>
      <c r="X22" s="83"/>
      <c r="Y22" s="83"/>
      <c r="Z22" s="83"/>
      <c r="AA22" s="83"/>
      <c r="AB22" s="83"/>
      <c r="AC22" s="83"/>
      <c r="AD22" s="83"/>
      <c r="AE22" s="83"/>
      <c r="AF22" s="30"/>
      <c r="AG22" s="30"/>
      <c r="AH22" s="30"/>
      <c r="AI22" s="30"/>
      <c r="AJ22" s="30"/>
      <c r="AK22" s="30"/>
      <c r="AL22" s="30"/>
      <c r="AM22" s="30"/>
      <c r="AN22" s="30"/>
      <c r="AO22" s="30"/>
      <c r="AP22" s="30"/>
    </row>
    <row r="23" spans="1:44" ht="19.5" customHeight="1">
      <c r="A23" s="203" t="s">
        <v>76</v>
      </c>
      <c r="B23" s="203"/>
      <c r="C23" s="203"/>
      <c r="D23" s="203"/>
      <c r="E23" s="203"/>
      <c r="F23" s="203"/>
      <c r="G23" s="203"/>
      <c r="H23" s="203"/>
      <c r="I23" s="203"/>
      <c r="J23" s="203"/>
      <c r="K23" s="203"/>
      <c r="L23" s="203"/>
      <c r="M23" s="203"/>
      <c r="N23" s="203"/>
      <c r="O23" s="203"/>
      <c r="P23" s="203"/>
      <c r="Q23" s="203"/>
      <c r="R23" s="203"/>
      <c r="S23" s="203"/>
      <c r="T23" s="203"/>
      <c r="U23" s="203"/>
      <c r="V23" s="203"/>
      <c r="W23" s="79"/>
      <c r="X23" s="79"/>
      <c r="Y23" s="79"/>
      <c r="Z23" s="79"/>
      <c r="AA23" s="79"/>
      <c r="AB23" s="79"/>
      <c r="AC23" s="79"/>
      <c r="AD23" s="79"/>
      <c r="AE23" s="79"/>
      <c r="AF23" s="203"/>
      <c r="AG23" s="203"/>
      <c r="AH23" s="203"/>
      <c r="AI23" s="203"/>
      <c r="AJ23" s="203"/>
      <c r="AK23" s="203"/>
      <c r="AL23" s="203"/>
      <c r="AM23" s="203"/>
      <c r="AN23" s="203"/>
      <c r="AO23" s="203"/>
      <c r="AP23" s="203"/>
    </row>
    <row r="24" spans="1:44" ht="19.5" customHeight="1">
      <c r="A24" s="203"/>
      <c r="B24" s="203"/>
      <c r="C24" s="203"/>
      <c r="D24" s="203"/>
      <c r="E24" s="203"/>
      <c r="F24" s="203"/>
      <c r="G24" s="203"/>
      <c r="H24" s="203"/>
      <c r="I24" s="203"/>
      <c r="J24" s="203"/>
      <c r="K24" s="203"/>
      <c r="L24" s="203"/>
      <c r="M24" s="203"/>
      <c r="N24" s="203"/>
      <c r="O24" s="203"/>
      <c r="P24" s="203"/>
      <c r="Q24" s="203"/>
      <c r="R24" s="203"/>
      <c r="S24" s="203"/>
      <c r="T24" s="203"/>
      <c r="U24" s="203"/>
      <c r="V24" s="203"/>
      <c r="W24" s="79"/>
      <c r="X24" s="79"/>
      <c r="Y24" s="79"/>
      <c r="Z24" s="79"/>
      <c r="AA24" s="79"/>
      <c r="AB24" s="79"/>
      <c r="AC24" s="79"/>
      <c r="AD24" s="79"/>
      <c r="AE24" s="79"/>
      <c r="AF24" s="203"/>
      <c r="AG24" s="203"/>
      <c r="AH24" s="203"/>
      <c r="AI24" s="203"/>
      <c r="AJ24" s="203"/>
      <c r="AK24" s="203"/>
      <c r="AL24" s="203"/>
      <c r="AM24" s="203"/>
      <c r="AN24" s="203"/>
      <c r="AO24" s="203"/>
      <c r="AP24" s="203"/>
    </row>
    <row r="25" spans="1:44" ht="19.5" customHeight="1">
      <c r="A25" s="3" t="s">
        <v>206</v>
      </c>
      <c r="B25" s="3"/>
      <c r="C25" s="3"/>
      <c r="D25" s="3"/>
      <c r="E25" s="3"/>
      <c r="F25" s="3"/>
      <c r="G25" s="203"/>
      <c r="H25" s="203"/>
      <c r="I25" s="203"/>
      <c r="J25" s="203"/>
      <c r="K25" s="203"/>
      <c r="L25" s="203"/>
      <c r="M25" s="203"/>
      <c r="N25" s="203"/>
      <c r="O25" s="203"/>
      <c r="P25" s="203"/>
      <c r="Q25" s="203"/>
      <c r="R25" s="203"/>
      <c r="S25" s="203"/>
      <c r="T25" s="203"/>
      <c r="U25" s="203"/>
      <c r="V25" s="203"/>
      <c r="W25" s="79"/>
      <c r="X25" s="79"/>
      <c r="Y25" s="79"/>
      <c r="Z25" s="79"/>
      <c r="AA25" s="79"/>
      <c r="AB25" s="79"/>
      <c r="AC25" s="79"/>
      <c r="AD25" s="79"/>
      <c r="AE25" s="79"/>
      <c r="AF25" s="203"/>
      <c r="AG25" s="203"/>
      <c r="AH25" s="203"/>
      <c r="AI25" s="203"/>
      <c r="AJ25" s="203"/>
      <c r="AK25" s="203"/>
      <c r="AL25" s="203"/>
      <c r="AM25" s="203"/>
      <c r="AN25" s="203"/>
      <c r="AO25" s="203"/>
      <c r="AP25" s="203"/>
    </row>
    <row r="26" spans="1:44" ht="19.5" customHeight="1">
      <c r="A26" s="345" t="s">
        <v>193</v>
      </c>
      <c r="B26" s="345"/>
      <c r="C26" s="345"/>
      <c r="D26" s="345"/>
      <c r="E26" s="345"/>
      <c r="F26" s="345"/>
      <c r="G26" s="345"/>
      <c r="H26" s="345"/>
      <c r="I26" s="345"/>
      <c r="J26" s="345"/>
      <c r="K26" s="345"/>
      <c r="L26" s="345"/>
      <c r="M26" s="345"/>
      <c r="N26" s="345"/>
      <c r="O26" s="345"/>
      <c r="P26" s="345"/>
      <c r="Q26" s="345"/>
      <c r="R26" s="346"/>
      <c r="S26" s="346"/>
      <c r="T26" s="346"/>
      <c r="U26" s="346"/>
      <c r="V26" s="85" t="s">
        <v>78</v>
      </c>
      <c r="W26" s="86" t="s">
        <v>79</v>
      </c>
      <c r="X26" s="87"/>
      <c r="Y26" s="87"/>
      <c r="Z26" s="79"/>
      <c r="AA26" s="79"/>
      <c r="AB26" s="79"/>
      <c r="AC26" s="79"/>
      <c r="AD26" s="79"/>
      <c r="AE26" s="79"/>
      <c r="AF26" s="203"/>
      <c r="AG26" s="203"/>
      <c r="AH26" s="203"/>
      <c r="AI26" s="203"/>
      <c r="AJ26" s="203"/>
      <c r="AK26" s="203"/>
      <c r="AL26" s="203"/>
      <c r="AM26" s="203"/>
      <c r="AN26" s="203"/>
      <c r="AO26" s="203"/>
      <c r="AP26" s="203"/>
    </row>
    <row r="27" spans="1:44" ht="19.5" customHeight="1">
      <c r="A27" s="37" t="s">
        <v>192</v>
      </c>
      <c r="B27" s="203"/>
      <c r="C27" s="203"/>
      <c r="D27" s="203"/>
      <c r="E27" s="203"/>
      <c r="F27" s="203"/>
      <c r="G27" s="203"/>
      <c r="H27" s="203"/>
      <c r="I27" s="203"/>
      <c r="J27" s="203"/>
      <c r="K27" s="203"/>
      <c r="L27" s="203"/>
      <c r="M27" s="203"/>
      <c r="N27" s="203"/>
      <c r="O27" s="203"/>
      <c r="P27" s="203"/>
      <c r="Q27" s="203"/>
      <c r="R27" s="203"/>
      <c r="S27" s="203"/>
      <c r="T27" s="203"/>
      <c r="U27" s="203"/>
      <c r="V27" s="203"/>
      <c r="W27" s="79"/>
      <c r="X27" s="79"/>
      <c r="Y27" s="79"/>
      <c r="Z27" s="79"/>
      <c r="AA27" s="79"/>
      <c r="AB27" s="79"/>
      <c r="AC27" s="79"/>
      <c r="AD27" s="79"/>
      <c r="AE27" s="79"/>
      <c r="AF27" s="203"/>
      <c r="AG27" s="203"/>
      <c r="AH27" s="203"/>
      <c r="AI27" s="203"/>
      <c r="AJ27" s="203"/>
      <c r="AK27" s="203"/>
      <c r="AL27" s="203"/>
      <c r="AM27" s="203"/>
      <c r="AN27" s="203"/>
      <c r="AO27" s="203"/>
      <c r="AP27" s="203"/>
    </row>
    <row r="28" spans="1:44" ht="19.5" customHeight="1" thickBot="1">
      <c r="A28" s="203"/>
      <c r="B28" s="203"/>
      <c r="C28" s="203"/>
      <c r="D28" s="203"/>
      <c r="E28" s="203"/>
      <c r="F28" s="203"/>
      <c r="G28" s="203"/>
      <c r="H28" s="203"/>
      <c r="I28" s="203"/>
      <c r="J28" s="203"/>
      <c r="K28" s="203"/>
      <c r="L28" s="203"/>
      <c r="M28" s="203"/>
      <c r="N28" s="203"/>
      <c r="O28" s="203"/>
      <c r="P28" s="203"/>
      <c r="Q28" s="203"/>
      <c r="R28" s="203"/>
      <c r="S28" s="203"/>
      <c r="T28" s="203"/>
      <c r="U28" s="203"/>
      <c r="V28" s="203"/>
      <c r="W28" s="79"/>
      <c r="X28" s="79"/>
      <c r="Y28" s="79"/>
      <c r="Z28" s="79"/>
      <c r="AA28" s="79"/>
      <c r="AB28" s="79"/>
      <c r="AC28" s="79"/>
      <c r="AD28" s="79"/>
      <c r="AE28" s="79"/>
      <c r="AF28" s="203"/>
      <c r="AG28" s="203"/>
      <c r="AH28" s="203"/>
      <c r="AI28" s="203"/>
      <c r="AJ28" s="203"/>
      <c r="AK28" s="203"/>
      <c r="AL28" s="203"/>
      <c r="AM28" s="203"/>
      <c r="AN28" s="203"/>
      <c r="AO28" s="203"/>
      <c r="AP28" s="203"/>
    </row>
    <row r="29" spans="1:44" ht="19.5" customHeight="1">
      <c r="A29" s="203"/>
      <c r="B29" s="203"/>
      <c r="C29" s="203"/>
      <c r="D29" s="203"/>
      <c r="E29" s="203"/>
      <c r="F29" s="203"/>
      <c r="G29" s="326" t="s">
        <v>80</v>
      </c>
      <c r="H29" s="327"/>
      <c r="I29" s="327"/>
      <c r="J29" s="327"/>
      <c r="K29" s="327"/>
      <c r="L29" s="327"/>
      <c r="M29" s="327"/>
      <c r="N29" s="327"/>
      <c r="O29" s="327"/>
      <c r="P29" s="327"/>
      <c r="Q29" s="327"/>
      <c r="R29" s="327"/>
      <c r="S29" s="327"/>
      <c r="T29" s="327"/>
      <c r="U29" s="327"/>
      <c r="V29" s="328"/>
      <c r="W29" s="326" t="s">
        <v>81</v>
      </c>
      <c r="X29" s="327"/>
      <c r="Y29" s="327"/>
      <c r="Z29" s="327"/>
      <c r="AA29" s="327"/>
      <c r="AB29" s="327"/>
      <c r="AC29" s="327"/>
      <c r="AD29" s="327"/>
      <c r="AE29" s="327"/>
      <c r="AF29" s="327"/>
      <c r="AG29" s="327"/>
      <c r="AH29" s="327"/>
      <c r="AI29" s="327"/>
      <c r="AJ29" s="327"/>
      <c r="AK29" s="327"/>
      <c r="AL29" s="327"/>
      <c r="AM29" s="327"/>
      <c r="AN29" s="327"/>
      <c r="AO29" s="327"/>
      <c r="AP29" s="328"/>
    </row>
    <row r="30" spans="1:44" ht="19.5" customHeight="1" thickBot="1">
      <c r="A30" s="203"/>
      <c r="B30" s="203"/>
      <c r="C30" s="203"/>
      <c r="D30" s="203"/>
      <c r="E30" s="203"/>
      <c r="F30" s="203"/>
      <c r="G30" s="88"/>
      <c r="H30" s="89"/>
      <c r="I30" s="89"/>
      <c r="J30" s="89"/>
      <c r="K30" s="89"/>
      <c r="L30" s="89"/>
      <c r="M30" s="89"/>
      <c r="N30" s="89"/>
      <c r="O30" s="89"/>
      <c r="P30" s="89"/>
      <c r="Q30" s="89"/>
      <c r="R30" s="89"/>
      <c r="S30" s="89"/>
      <c r="T30" s="89"/>
      <c r="U30" s="89"/>
      <c r="V30" s="90"/>
      <c r="W30" s="329" t="s">
        <v>237</v>
      </c>
      <c r="X30" s="330"/>
      <c r="Y30" s="330"/>
      <c r="Z30" s="330"/>
      <c r="AA30" s="330"/>
      <c r="AB30" s="330"/>
      <c r="AC30" s="330"/>
      <c r="AD30" s="330"/>
      <c r="AE30" s="330"/>
      <c r="AF30" s="330"/>
      <c r="AG30" s="330"/>
      <c r="AH30" s="330"/>
      <c r="AI30" s="330"/>
      <c r="AJ30" s="330"/>
      <c r="AK30" s="330"/>
      <c r="AL30" s="330"/>
      <c r="AM30" s="330"/>
      <c r="AN30" s="330"/>
      <c r="AO30" s="330"/>
      <c r="AP30" s="331"/>
      <c r="AR30" s="91"/>
    </row>
    <row r="31" spans="1:44" ht="51" customHeight="1">
      <c r="A31" s="92"/>
      <c r="B31" s="93"/>
      <c r="C31" s="93"/>
      <c r="D31" s="93"/>
      <c r="E31" s="93"/>
      <c r="F31" s="94"/>
      <c r="G31" s="332" t="s">
        <v>209</v>
      </c>
      <c r="H31" s="333"/>
      <c r="I31" s="333"/>
      <c r="J31" s="333"/>
      <c r="K31" s="333"/>
      <c r="L31" s="333"/>
      <c r="M31" s="333"/>
      <c r="N31" s="334"/>
      <c r="O31" s="335" t="s">
        <v>210</v>
      </c>
      <c r="P31" s="333"/>
      <c r="Q31" s="333"/>
      <c r="R31" s="333"/>
      <c r="S31" s="333"/>
      <c r="T31" s="333"/>
      <c r="U31" s="333"/>
      <c r="V31" s="336"/>
      <c r="W31" s="337" t="s">
        <v>83</v>
      </c>
      <c r="X31" s="333"/>
      <c r="Y31" s="333"/>
      <c r="Z31" s="333"/>
      <c r="AA31" s="333"/>
      <c r="AB31" s="333"/>
      <c r="AC31" s="333"/>
      <c r="AD31" s="333"/>
      <c r="AE31" s="333"/>
      <c r="AF31" s="334"/>
      <c r="AG31" s="333" t="s">
        <v>84</v>
      </c>
      <c r="AH31" s="333"/>
      <c r="AI31" s="333"/>
      <c r="AJ31" s="333"/>
      <c r="AK31" s="333"/>
      <c r="AL31" s="333"/>
      <c r="AM31" s="333"/>
      <c r="AN31" s="333"/>
      <c r="AO31" s="333"/>
      <c r="AP31" s="336"/>
      <c r="AR31" s="95"/>
    </row>
    <row r="32" spans="1:44" ht="21" customHeight="1">
      <c r="A32" s="96"/>
      <c r="B32" s="69"/>
      <c r="C32" s="69"/>
      <c r="D32" s="69"/>
      <c r="E32" s="69"/>
      <c r="F32" s="97"/>
      <c r="G32" s="322" t="s">
        <v>85</v>
      </c>
      <c r="H32" s="323"/>
      <c r="I32" s="323"/>
      <c r="J32" s="323"/>
      <c r="K32" s="323"/>
      <c r="L32" s="323"/>
      <c r="M32" s="323"/>
      <c r="N32" s="324"/>
      <c r="O32" s="323" t="s">
        <v>86</v>
      </c>
      <c r="P32" s="323"/>
      <c r="Q32" s="323"/>
      <c r="R32" s="323"/>
      <c r="S32" s="323"/>
      <c r="T32" s="323"/>
      <c r="U32" s="323"/>
      <c r="V32" s="325"/>
      <c r="W32" s="322" t="s">
        <v>87</v>
      </c>
      <c r="X32" s="323"/>
      <c r="Y32" s="323"/>
      <c r="Z32" s="323"/>
      <c r="AA32" s="323"/>
      <c r="AB32" s="323"/>
      <c r="AC32" s="323"/>
      <c r="AD32" s="323"/>
      <c r="AE32" s="323"/>
      <c r="AF32" s="324"/>
      <c r="AG32" s="323" t="s">
        <v>88</v>
      </c>
      <c r="AH32" s="323"/>
      <c r="AI32" s="323"/>
      <c r="AJ32" s="323"/>
      <c r="AK32" s="323"/>
      <c r="AL32" s="323"/>
      <c r="AM32" s="323"/>
      <c r="AN32" s="323"/>
      <c r="AO32" s="323"/>
      <c r="AP32" s="325"/>
      <c r="AR32" s="95"/>
    </row>
    <row r="33" spans="1:48" ht="21" customHeight="1">
      <c r="A33" s="103" t="s">
        <v>194</v>
      </c>
      <c r="B33" s="98"/>
      <c r="C33" s="98"/>
      <c r="D33" s="98"/>
      <c r="E33" s="98"/>
      <c r="F33" s="99"/>
      <c r="G33" s="300">
        <f>'様式4 (第9期)'!L11</f>
        <v>0</v>
      </c>
      <c r="H33" s="301"/>
      <c r="I33" s="100" t="s">
        <v>19</v>
      </c>
      <c r="J33" s="302">
        <f>+G33*100000</f>
        <v>0</v>
      </c>
      <c r="K33" s="302"/>
      <c r="L33" s="302"/>
      <c r="M33" s="302"/>
      <c r="N33" s="101" t="s">
        <v>75</v>
      </c>
      <c r="O33" s="303">
        <f>'様式4 (第9期)'!M11</f>
        <v>0</v>
      </c>
      <c r="P33" s="301"/>
      <c r="Q33" s="100" t="s">
        <v>19</v>
      </c>
      <c r="R33" s="302">
        <f>+O33*200000</f>
        <v>0</v>
      </c>
      <c r="S33" s="302"/>
      <c r="T33" s="302"/>
      <c r="U33" s="302"/>
      <c r="V33" s="102" t="s">
        <v>75</v>
      </c>
      <c r="W33" s="304">
        <f>IF($R$26&gt;=4,'様式4 (第9期)'!J13,0)</f>
        <v>0</v>
      </c>
      <c r="X33" s="305"/>
      <c r="Y33" s="305"/>
      <c r="Z33" s="306" t="s">
        <v>14</v>
      </c>
      <c r="AA33" s="306"/>
      <c r="AB33" s="302">
        <f>+W33*7550</f>
        <v>0</v>
      </c>
      <c r="AC33" s="302"/>
      <c r="AD33" s="302"/>
      <c r="AE33" s="302"/>
      <c r="AF33" s="101" t="s">
        <v>75</v>
      </c>
      <c r="AG33" s="320">
        <f>IF($R$26&gt;=4,'様式4 (第9期)'!J14,0)</f>
        <v>0</v>
      </c>
      <c r="AH33" s="305"/>
      <c r="AI33" s="305"/>
      <c r="AJ33" s="306" t="s">
        <v>14</v>
      </c>
      <c r="AK33" s="306"/>
      <c r="AL33" s="302">
        <f>+AG33*2760</f>
        <v>0</v>
      </c>
      <c r="AM33" s="302"/>
      <c r="AN33" s="302"/>
      <c r="AO33" s="302"/>
      <c r="AP33" s="102" t="s">
        <v>75</v>
      </c>
      <c r="AR33" s="95"/>
    </row>
    <row r="34" spans="1:48" ht="21" customHeight="1">
      <c r="A34" s="103" t="s">
        <v>195</v>
      </c>
      <c r="B34" s="104"/>
      <c r="C34" s="104"/>
      <c r="D34" s="104"/>
      <c r="E34" s="104"/>
      <c r="F34" s="105"/>
      <c r="G34" s="300">
        <f>'様式4 (第9期)'!L18</f>
        <v>0</v>
      </c>
      <c r="H34" s="301"/>
      <c r="I34" s="106" t="s">
        <v>19</v>
      </c>
      <c r="J34" s="302">
        <f t="shared" ref="J34:J39" si="0">+G34*100000</f>
        <v>0</v>
      </c>
      <c r="K34" s="302"/>
      <c r="L34" s="302"/>
      <c r="M34" s="302"/>
      <c r="N34" s="101" t="s">
        <v>75</v>
      </c>
      <c r="O34" s="303">
        <f>'様式4 (第9期)'!M18</f>
        <v>0</v>
      </c>
      <c r="P34" s="301"/>
      <c r="Q34" s="106" t="s">
        <v>19</v>
      </c>
      <c r="R34" s="302">
        <f t="shared" ref="R34:R40" si="1">+O34*200000</f>
        <v>0</v>
      </c>
      <c r="S34" s="302"/>
      <c r="T34" s="302"/>
      <c r="U34" s="302"/>
      <c r="V34" s="102" t="s">
        <v>75</v>
      </c>
      <c r="W34" s="304">
        <f>IF($R$26&gt;=4,'様式4 (第9期)'!J20,0)</f>
        <v>0</v>
      </c>
      <c r="X34" s="305"/>
      <c r="Y34" s="305"/>
      <c r="Z34" s="306" t="s">
        <v>14</v>
      </c>
      <c r="AA34" s="306"/>
      <c r="AB34" s="302">
        <f t="shared" ref="AB34:AB40" si="2">+W34*7550</f>
        <v>0</v>
      </c>
      <c r="AC34" s="302"/>
      <c r="AD34" s="302"/>
      <c r="AE34" s="302"/>
      <c r="AF34" s="101" t="s">
        <v>75</v>
      </c>
      <c r="AG34" s="320">
        <f>IF($R$26&gt;=4,'様式4 (第9期)'!J21,0)</f>
        <v>0</v>
      </c>
      <c r="AH34" s="305"/>
      <c r="AI34" s="305"/>
      <c r="AJ34" s="306" t="s">
        <v>14</v>
      </c>
      <c r="AK34" s="306"/>
      <c r="AL34" s="302">
        <f t="shared" ref="AL34:AL40" si="3">+AG34*2760</f>
        <v>0</v>
      </c>
      <c r="AM34" s="302"/>
      <c r="AN34" s="302"/>
      <c r="AO34" s="302"/>
      <c r="AP34" s="102" t="s">
        <v>75</v>
      </c>
      <c r="AR34" s="95"/>
    </row>
    <row r="35" spans="1:48" ht="21" customHeight="1">
      <c r="A35" s="103" t="s">
        <v>196</v>
      </c>
      <c r="B35" s="104"/>
      <c r="C35" s="104"/>
      <c r="D35" s="104"/>
      <c r="E35" s="104"/>
      <c r="F35" s="105"/>
      <c r="G35" s="300">
        <f>'様式4 (第9期)'!L25</f>
        <v>0</v>
      </c>
      <c r="H35" s="301"/>
      <c r="I35" s="106" t="s">
        <v>19</v>
      </c>
      <c r="J35" s="302">
        <f t="shared" si="0"/>
        <v>0</v>
      </c>
      <c r="K35" s="302"/>
      <c r="L35" s="302"/>
      <c r="M35" s="302"/>
      <c r="N35" s="101" t="s">
        <v>75</v>
      </c>
      <c r="O35" s="303">
        <f>'様式4 (第9期)'!M25</f>
        <v>0</v>
      </c>
      <c r="P35" s="301"/>
      <c r="Q35" s="106" t="s">
        <v>19</v>
      </c>
      <c r="R35" s="302">
        <f t="shared" si="1"/>
        <v>0</v>
      </c>
      <c r="S35" s="302"/>
      <c r="T35" s="302"/>
      <c r="U35" s="302"/>
      <c r="V35" s="102" t="s">
        <v>75</v>
      </c>
      <c r="W35" s="304">
        <f>IF($R$26&gt;=4,'様式4 (第9期)'!J27,0)</f>
        <v>0</v>
      </c>
      <c r="X35" s="305"/>
      <c r="Y35" s="305"/>
      <c r="Z35" s="306" t="s">
        <v>14</v>
      </c>
      <c r="AA35" s="306"/>
      <c r="AB35" s="302">
        <f t="shared" si="2"/>
        <v>0</v>
      </c>
      <c r="AC35" s="302"/>
      <c r="AD35" s="302"/>
      <c r="AE35" s="302"/>
      <c r="AF35" s="101" t="s">
        <v>75</v>
      </c>
      <c r="AG35" s="320">
        <f>IF($R$26&gt;=4,'様式4 (第9期)'!J28,0)</f>
        <v>0</v>
      </c>
      <c r="AH35" s="305"/>
      <c r="AI35" s="305"/>
      <c r="AJ35" s="306" t="s">
        <v>14</v>
      </c>
      <c r="AK35" s="306"/>
      <c r="AL35" s="302">
        <f t="shared" si="3"/>
        <v>0</v>
      </c>
      <c r="AM35" s="302"/>
      <c r="AN35" s="302"/>
      <c r="AO35" s="302"/>
      <c r="AP35" s="102" t="s">
        <v>75</v>
      </c>
      <c r="AR35" s="95"/>
    </row>
    <row r="36" spans="1:48" ht="21" customHeight="1">
      <c r="A36" s="103" t="s">
        <v>197</v>
      </c>
      <c r="B36" s="104"/>
      <c r="C36" s="104"/>
      <c r="D36" s="104"/>
      <c r="E36" s="104"/>
      <c r="F36" s="105"/>
      <c r="G36" s="300">
        <f>'様式4 (第9期)'!L32</f>
        <v>0</v>
      </c>
      <c r="H36" s="301"/>
      <c r="I36" s="106" t="s">
        <v>19</v>
      </c>
      <c r="J36" s="302">
        <f t="shared" si="0"/>
        <v>0</v>
      </c>
      <c r="K36" s="302"/>
      <c r="L36" s="302"/>
      <c r="M36" s="302"/>
      <c r="N36" s="101" t="s">
        <v>75</v>
      </c>
      <c r="O36" s="303">
        <f>'様式4 (第9期)'!M32</f>
        <v>0</v>
      </c>
      <c r="P36" s="301"/>
      <c r="Q36" s="106" t="s">
        <v>19</v>
      </c>
      <c r="R36" s="302">
        <f t="shared" si="1"/>
        <v>0</v>
      </c>
      <c r="S36" s="302"/>
      <c r="T36" s="302"/>
      <c r="U36" s="302"/>
      <c r="V36" s="102" t="s">
        <v>75</v>
      </c>
      <c r="W36" s="304">
        <f>IF($R$26&gt;=4,'様式4 (第9期)'!J34,0)</f>
        <v>0</v>
      </c>
      <c r="X36" s="305"/>
      <c r="Y36" s="305"/>
      <c r="Z36" s="306" t="s">
        <v>14</v>
      </c>
      <c r="AA36" s="306"/>
      <c r="AB36" s="302">
        <f t="shared" si="2"/>
        <v>0</v>
      </c>
      <c r="AC36" s="302"/>
      <c r="AD36" s="302"/>
      <c r="AE36" s="302"/>
      <c r="AF36" s="101" t="s">
        <v>75</v>
      </c>
      <c r="AG36" s="320">
        <f>IF($R$26&gt;=4,'様式4 (第9期)'!J35,0)</f>
        <v>0</v>
      </c>
      <c r="AH36" s="305"/>
      <c r="AI36" s="305"/>
      <c r="AJ36" s="306" t="s">
        <v>14</v>
      </c>
      <c r="AK36" s="306"/>
      <c r="AL36" s="302">
        <f t="shared" si="3"/>
        <v>0</v>
      </c>
      <c r="AM36" s="302"/>
      <c r="AN36" s="302"/>
      <c r="AO36" s="302"/>
      <c r="AP36" s="102" t="s">
        <v>75</v>
      </c>
      <c r="AR36" s="95"/>
    </row>
    <row r="37" spans="1:48" ht="21" customHeight="1">
      <c r="A37" s="103" t="s">
        <v>198</v>
      </c>
      <c r="B37" s="104"/>
      <c r="C37" s="104"/>
      <c r="D37" s="104"/>
      <c r="E37" s="104"/>
      <c r="F37" s="105"/>
      <c r="G37" s="300">
        <f>'様式4 (第9期)'!L39</f>
        <v>0</v>
      </c>
      <c r="H37" s="301"/>
      <c r="I37" s="106" t="s">
        <v>19</v>
      </c>
      <c r="J37" s="302">
        <f t="shared" si="0"/>
        <v>0</v>
      </c>
      <c r="K37" s="302"/>
      <c r="L37" s="302"/>
      <c r="M37" s="302"/>
      <c r="N37" s="101" t="s">
        <v>75</v>
      </c>
      <c r="O37" s="303">
        <f>'様式4 (第9期)'!M39</f>
        <v>0</v>
      </c>
      <c r="P37" s="301"/>
      <c r="Q37" s="106" t="s">
        <v>19</v>
      </c>
      <c r="R37" s="302">
        <f t="shared" si="1"/>
        <v>0</v>
      </c>
      <c r="S37" s="302"/>
      <c r="T37" s="302"/>
      <c r="U37" s="302"/>
      <c r="V37" s="102" t="s">
        <v>75</v>
      </c>
      <c r="W37" s="304">
        <f>IF($R$26&gt;=4,'様式4 (第9期)'!J41,0)</f>
        <v>0</v>
      </c>
      <c r="X37" s="305"/>
      <c r="Y37" s="305"/>
      <c r="Z37" s="306" t="s">
        <v>14</v>
      </c>
      <c r="AA37" s="306"/>
      <c r="AB37" s="302">
        <f t="shared" si="2"/>
        <v>0</v>
      </c>
      <c r="AC37" s="302"/>
      <c r="AD37" s="302"/>
      <c r="AE37" s="302"/>
      <c r="AF37" s="101" t="s">
        <v>75</v>
      </c>
      <c r="AG37" s="320">
        <f>IF($R$26&gt;=4,'様式4 (第9期)'!J42,0)</f>
        <v>0</v>
      </c>
      <c r="AH37" s="305"/>
      <c r="AI37" s="305"/>
      <c r="AJ37" s="306" t="s">
        <v>14</v>
      </c>
      <c r="AK37" s="306"/>
      <c r="AL37" s="302">
        <f t="shared" si="3"/>
        <v>0</v>
      </c>
      <c r="AM37" s="302"/>
      <c r="AN37" s="302"/>
      <c r="AO37" s="302"/>
      <c r="AP37" s="102" t="s">
        <v>75</v>
      </c>
      <c r="AR37" s="95"/>
    </row>
    <row r="38" spans="1:48" ht="21" customHeight="1">
      <c r="A38" s="103" t="s">
        <v>199</v>
      </c>
      <c r="B38" s="104"/>
      <c r="C38" s="104"/>
      <c r="D38" s="104"/>
      <c r="E38" s="104"/>
      <c r="F38" s="105"/>
      <c r="G38" s="300">
        <f>'様式4 (第9期)'!L46</f>
        <v>0</v>
      </c>
      <c r="H38" s="301"/>
      <c r="I38" s="106" t="s">
        <v>19</v>
      </c>
      <c r="J38" s="302">
        <f t="shared" si="0"/>
        <v>0</v>
      </c>
      <c r="K38" s="302"/>
      <c r="L38" s="302"/>
      <c r="M38" s="302"/>
      <c r="N38" s="101" t="s">
        <v>75</v>
      </c>
      <c r="O38" s="303">
        <f>'様式4 (第9期)'!M46</f>
        <v>0</v>
      </c>
      <c r="P38" s="301"/>
      <c r="Q38" s="106" t="s">
        <v>19</v>
      </c>
      <c r="R38" s="302">
        <f t="shared" si="1"/>
        <v>0</v>
      </c>
      <c r="S38" s="302"/>
      <c r="T38" s="302"/>
      <c r="U38" s="302"/>
      <c r="V38" s="102" t="s">
        <v>75</v>
      </c>
      <c r="W38" s="304">
        <f>IF($R$26&gt;=4,'様式4 (第9期)'!J48,0)</f>
        <v>0</v>
      </c>
      <c r="X38" s="305"/>
      <c r="Y38" s="305"/>
      <c r="Z38" s="306" t="s">
        <v>14</v>
      </c>
      <c r="AA38" s="306"/>
      <c r="AB38" s="302">
        <f t="shared" si="2"/>
        <v>0</v>
      </c>
      <c r="AC38" s="302"/>
      <c r="AD38" s="302"/>
      <c r="AE38" s="302"/>
      <c r="AF38" s="101" t="s">
        <v>75</v>
      </c>
      <c r="AG38" s="320">
        <f>IF($R$26&gt;=4,'様式4 (第9期)'!J49,0)</f>
        <v>0</v>
      </c>
      <c r="AH38" s="305"/>
      <c r="AI38" s="305"/>
      <c r="AJ38" s="306" t="s">
        <v>14</v>
      </c>
      <c r="AK38" s="306"/>
      <c r="AL38" s="302">
        <f t="shared" si="3"/>
        <v>0</v>
      </c>
      <c r="AM38" s="302"/>
      <c r="AN38" s="302"/>
      <c r="AO38" s="302"/>
      <c r="AP38" s="102" t="s">
        <v>75</v>
      </c>
      <c r="AR38" s="95"/>
    </row>
    <row r="39" spans="1:48" ht="21" customHeight="1">
      <c r="A39" s="103" t="s">
        <v>200</v>
      </c>
      <c r="B39" s="104"/>
      <c r="C39" s="104"/>
      <c r="D39" s="104"/>
      <c r="E39" s="104"/>
      <c r="F39" s="105"/>
      <c r="G39" s="300">
        <f>'様式4 (第9期)'!L53</f>
        <v>0</v>
      </c>
      <c r="H39" s="301"/>
      <c r="I39" s="106" t="s">
        <v>19</v>
      </c>
      <c r="J39" s="302">
        <f t="shared" si="0"/>
        <v>0</v>
      </c>
      <c r="K39" s="302"/>
      <c r="L39" s="302"/>
      <c r="M39" s="302"/>
      <c r="N39" s="101" t="s">
        <v>75</v>
      </c>
      <c r="O39" s="303">
        <f>'様式4 (第9期)'!M53</f>
        <v>0</v>
      </c>
      <c r="P39" s="301"/>
      <c r="Q39" s="106" t="s">
        <v>19</v>
      </c>
      <c r="R39" s="302">
        <f t="shared" si="1"/>
        <v>0</v>
      </c>
      <c r="S39" s="302"/>
      <c r="T39" s="302"/>
      <c r="U39" s="302"/>
      <c r="V39" s="102" t="s">
        <v>75</v>
      </c>
      <c r="W39" s="304">
        <f>IF($R$26&gt;=4,'様式4 (第9期)'!J55,0)</f>
        <v>0</v>
      </c>
      <c r="X39" s="305"/>
      <c r="Y39" s="305"/>
      <c r="Z39" s="306" t="s">
        <v>14</v>
      </c>
      <c r="AA39" s="306"/>
      <c r="AB39" s="302">
        <f t="shared" si="2"/>
        <v>0</v>
      </c>
      <c r="AC39" s="302"/>
      <c r="AD39" s="302"/>
      <c r="AE39" s="302"/>
      <c r="AF39" s="101" t="s">
        <v>75</v>
      </c>
      <c r="AG39" s="320">
        <f>IF($R$26&gt;=4,'様式4 (第9期)'!J56,0)</f>
        <v>0</v>
      </c>
      <c r="AH39" s="305"/>
      <c r="AI39" s="305"/>
      <c r="AJ39" s="306" t="s">
        <v>14</v>
      </c>
      <c r="AK39" s="306"/>
      <c r="AL39" s="302">
        <f t="shared" si="3"/>
        <v>0</v>
      </c>
      <c r="AM39" s="302"/>
      <c r="AN39" s="302"/>
      <c r="AO39" s="302"/>
      <c r="AP39" s="102" t="s">
        <v>75</v>
      </c>
      <c r="AR39" s="95"/>
    </row>
    <row r="40" spans="1:48" ht="21" customHeight="1">
      <c r="A40" s="103" t="s">
        <v>201</v>
      </c>
      <c r="B40" s="104"/>
      <c r="C40" s="104"/>
      <c r="D40" s="104"/>
      <c r="E40" s="104"/>
      <c r="F40" s="105"/>
      <c r="G40" s="300">
        <f>'様式4 (第9期)'!L60</f>
        <v>0</v>
      </c>
      <c r="H40" s="301"/>
      <c r="I40" s="106" t="s">
        <v>19</v>
      </c>
      <c r="J40" s="302">
        <f>+G40*100000</f>
        <v>0</v>
      </c>
      <c r="K40" s="302"/>
      <c r="L40" s="302"/>
      <c r="M40" s="302"/>
      <c r="N40" s="101" t="s">
        <v>75</v>
      </c>
      <c r="O40" s="303">
        <f>'様式4 (第9期)'!M60</f>
        <v>0</v>
      </c>
      <c r="P40" s="301"/>
      <c r="Q40" s="106" t="s">
        <v>19</v>
      </c>
      <c r="R40" s="302">
        <f t="shared" si="1"/>
        <v>0</v>
      </c>
      <c r="S40" s="302"/>
      <c r="T40" s="302"/>
      <c r="U40" s="302"/>
      <c r="V40" s="102" t="s">
        <v>75</v>
      </c>
      <c r="W40" s="304">
        <f>IF($R$26&gt;=4,'様式4 (第9期)'!J62,0)</f>
        <v>0</v>
      </c>
      <c r="X40" s="305"/>
      <c r="Y40" s="305"/>
      <c r="Z40" s="306" t="s">
        <v>14</v>
      </c>
      <c r="AA40" s="306"/>
      <c r="AB40" s="302">
        <f t="shared" si="2"/>
        <v>0</v>
      </c>
      <c r="AC40" s="302"/>
      <c r="AD40" s="302"/>
      <c r="AE40" s="302"/>
      <c r="AF40" s="101" t="s">
        <v>75</v>
      </c>
      <c r="AG40" s="320">
        <f>IF($R$26&gt;=4,'様式4 (第9期)'!J63,0)</f>
        <v>0</v>
      </c>
      <c r="AH40" s="305"/>
      <c r="AI40" s="305"/>
      <c r="AJ40" s="306" t="s">
        <v>14</v>
      </c>
      <c r="AK40" s="306"/>
      <c r="AL40" s="302">
        <f t="shared" si="3"/>
        <v>0</v>
      </c>
      <c r="AM40" s="302"/>
      <c r="AN40" s="302"/>
      <c r="AO40" s="302"/>
      <c r="AP40" s="102" t="s">
        <v>75</v>
      </c>
      <c r="AR40" s="95"/>
    </row>
    <row r="41" spans="1:48" ht="21" customHeight="1" thickBot="1">
      <c r="A41" s="103" t="s">
        <v>202</v>
      </c>
      <c r="B41" s="208"/>
      <c r="C41" s="208"/>
      <c r="D41" s="208"/>
      <c r="E41" s="208"/>
      <c r="F41" s="209"/>
      <c r="G41" s="300">
        <f>'様式4 (第9期)'!L67</f>
        <v>0</v>
      </c>
      <c r="H41" s="301"/>
      <c r="I41" s="106" t="s">
        <v>19</v>
      </c>
      <c r="J41" s="302">
        <f>+G41*100000</f>
        <v>0</v>
      </c>
      <c r="K41" s="302"/>
      <c r="L41" s="302"/>
      <c r="M41" s="302"/>
      <c r="N41" s="101" t="s">
        <v>75</v>
      </c>
      <c r="O41" s="303">
        <f>'様式4 (第9期)'!M67</f>
        <v>0</v>
      </c>
      <c r="P41" s="301"/>
      <c r="Q41" s="106" t="s">
        <v>243</v>
      </c>
      <c r="R41" s="302">
        <f t="shared" ref="R41" si="4">+O41*200000</f>
        <v>0</v>
      </c>
      <c r="S41" s="302"/>
      <c r="T41" s="302"/>
      <c r="U41" s="302"/>
      <c r="V41" s="102" t="s">
        <v>75</v>
      </c>
      <c r="W41" s="304">
        <f>IF($R$26&gt;=4,'様式4 (第9期)'!J69,0)</f>
        <v>0</v>
      </c>
      <c r="X41" s="305"/>
      <c r="Y41" s="305"/>
      <c r="Z41" s="306" t="s">
        <v>14</v>
      </c>
      <c r="AA41" s="306"/>
      <c r="AB41" s="302">
        <f t="shared" ref="AB41" si="5">+W41*7550</f>
        <v>0</v>
      </c>
      <c r="AC41" s="302"/>
      <c r="AD41" s="302"/>
      <c r="AE41" s="302"/>
      <c r="AF41" s="101" t="s">
        <v>75</v>
      </c>
      <c r="AG41" s="320">
        <f>IF($R$26&gt;=4,'様式4 (第9期)'!J70,0)</f>
        <v>0</v>
      </c>
      <c r="AH41" s="305"/>
      <c r="AI41" s="305"/>
      <c r="AJ41" s="306" t="s">
        <v>14</v>
      </c>
      <c r="AK41" s="306"/>
      <c r="AL41" s="302">
        <f t="shared" ref="AL41" si="6">+AG41*2760</f>
        <v>0</v>
      </c>
      <c r="AM41" s="302"/>
      <c r="AN41" s="302"/>
      <c r="AO41" s="302"/>
      <c r="AP41" s="102" t="s">
        <v>75</v>
      </c>
      <c r="AR41" s="95"/>
    </row>
    <row r="42" spans="1:48" ht="21" customHeight="1" thickTop="1" thickBot="1">
      <c r="A42" s="107" t="s">
        <v>89</v>
      </c>
      <c r="B42" s="108"/>
      <c r="C42" s="108"/>
      <c r="D42" s="108"/>
      <c r="E42" s="108"/>
      <c r="F42" s="109"/>
      <c r="G42" s="315">
        <f>SUM(G33:G41)</f>
        <v>0</v>
      </c>
      <c r="H42" s="316"/>
      <c r="I42" s="110" t="s">
        <v>19</v>
      </c>
      <c r="J42" s="311">
        <f>SUM(J33:J41)</f>
        <v>0</v>
      </c>
      <c r="K42" s="311"/>
      <c r="L42" s="311"/>
      <c r="M42" s="311"/>
      <c r="N42" s="111" t="s">
        <v>75</v>
      </c>
      <c r="O42" s="317">
        <f>SUM(O33:O41)</f>
        <v>0</v>
      </c>
      <c r="P42" s="311"/>
      <c r="Q42" s="110" t="s">
        <v>19</v>
      </c>
      <c r="R42" s="311">
        <f>SUM(R33:R41)</f>
        <v>0</v>
      </c>
      <c r="S42" s="311"/>
      <c r="T42" s="311"/>
      <c r="U42" s="311"/>
      <c r="V42" s="112" t="s">
        <v>75</v>
      </c>
      <c r="W42" s="318">
        <f>SUM(W33:W41)</f>
        <v>0</v>
      </c>
      <c r="X42" s="313"/>
      <c r="Y42" s="313"/>
      <c r="Z42" s="319" t="s">
        <v>14</v>
      </c>
      <c r="AA42" s="319"/>
      <c r="AB42" s="311">
        <f>SUM(AB33:AB41)</f>
        <v>0</v>
      </c>
      <c r="AC42" s="311"/>
      <c r="AD42" s="311"/>
      <c r="AE42" s="311"/>
      <c r="AF42" s="111" t="s">
        <v>75</v>
      </c>
      <c r="AG42" s="312">
        <f>SUM(AG33:AG41)</f>
        <v>0</v>
      </c>
      <c r="AH42" s="313"/>
      <c r="AI42" s="313"/>
      <c r="AJ42" s="319" t="s">
        <v>14</v>
      </c>
      <c r="AK42" s="319"/>
      <c r="AL42" s="311">
        <f>SUM(AL33:AL41)</f>
        <v>0</v>
      </c>
      <c r="AM42" s="311"/>
      <c r="AN42" s="311"/>
      <c r="AO42" s="311"/>
      <c r="AP42" s="112" t="s">
        <v>75</v>
      </c>
    </row>
    <row r="43" spans="1:48" s="201" customFormat="1" ht="21" customHeight="1">
      <c r="A43" s="203"/>
      <c r="B43" s="203"/>
      <c r="C43" s="203"/>
      <c r="D43" s="203"/>
      <c r="E43" s="203"/>
      <c r="F43" s="203"/>
      <c r="G43" s="203"/>
      <c r="H43" s="203"/>
      <c r="I43" s="203"/>
      <c r="J43" s="321"/>
      <c r="K43" s="321"/>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row>
    <row r="44" spans="1:48" s="201" customFormat="1" ht="21" customHeight="1">
      <c r="A44" s="298" t="s">
        <v>90</v>
      </c>
      <c r="B44" s="298"/>
      <c r="C44" s="298"/>
      <c r="D44" s="298"/>
      <c r="E44" s="298"/>
      <c r="F44" s="298"/>
      <c r="G44" s="314"/>
      <c r="H44" s="314"/>
      <c r="I44" s="314"/>
      <c r="J44" s="314"/>
      <c r="K44" s="314"/>
      <c r="L44" s="314"/>
      <c r="M44" s="314"/>
      <c r="N44" s="314"/>
      <c r="O44" s="314"/>
      <c r="P44" s="314"/>
      <c r="Q44" s="314"/>
      <c r="R44" s="314"/>
      <c r="S44" s="314"/>
      <c r="T44" s="314"/>
      <c r="U44" s="314"/>
      <c r="V44" s="314"/>
      <c r="W44" s="308" t="s">
        <v>91</v>
      </c>
      <c r="X44" s="308"/>
      <c r="Y44" s="308"/>
      <c r="Z44" s="308"/>
      <c r="AA44" s="308"/>
      <c r="AB44" s="308"/>
      <c r="AC44" s="310"/>
      <c r="AD44" s="310"/>
      <c r="AE44" s="310"/>
      <c r="AF44" s="310"/>
      <c r="AG44" s="310"/>
      <c r="AH44" s="310"/>
      <c r="AI44" s="310"/>
      <c r="AJ44" s="310"/>
      <c r="AK44" s="310"/>
      <c r="AL44" s="310"/>
      <c r="AM44" s="310"/>
      <c r="AN44" s="310"/>
      <c r="AO44" s="310"/>
      <c r="AP44" s="310"/>
      <c r="AQ44" s="113"/>
      <c r="AR44" s="113"/>
      <c r="AS44" s="113"/>
      <c r="AT44" s="113"/>
      <c r="AU44" s="113"/>
      <c r="AV44" s="203"/>
    </row>
    <row r="45" spans="1:48" s="201" customFormat="1" ht="21" customHeight="1">
      <c r="A45" s="298" t="s">
        <v>92</v>
      </c>
      <c r="B45" s="298"/>
      <c r="C45" s="298"/>
      <c r="D45" s="298"/>
      <c r="E45" s="298"/>
      <c r="F45" s="298"/>
      <c r="G45" s="307"/>
      <c r="H45" s="307"/>
      <c r="I45" s="307"/>
      <c r="J45" s="307"/>
      <c r="K45" s="307"/>
      <c r="L45" s="307"/>
      <c r="M45" s="307"/>
      <c r="N45" s="307"/>
      <c r="O45" s="307"/>
      <c r="P45" s="307"/>
      <c r="Q45" s="307"/>
      <c r="R45" s="307"/>
      <c r="S45" s="307"/>
      <c r="T45" s="307"/>
      <c r="U45" s="307"/>
      <c r="V45" s="307"/>
      <c r="W45" s="308" t="s">
        <v>93</v>
      </c>
      <c r="X45" s="308"/>
      <c r="Y45" s="308"/>
      <c r="Z45" s="308"/>
      <c r="AA45" s="308"/>
      <c r="AB45" s="308"/>
      <c r="AC45" s="309"/>
      <c r="AD45" s="309"/>
      <c r="AE45" s="309"/>
      <c r="AF45" s="309"/>
      <c r="AG45" s="309"/>
      <c r="AH45" s="309"/>
      <c r="AI45" s="309"/>
      <c r="AJ45" s="309"/>
      <c r="AK45" s="309"/>
      <c r="AL45" s="309"/>
      <c r="AM45" s="309"/>
      <c r="AN45" s="309"/>
      <c r="AO45" s="309"/>
      <c r="AP45" s="309"/>
      <c r="AQ45" s="114"/>
      <c r="AR45" s="114"/>
      <c r="AS45" s="114"/>
      <c r="AT45" s="114"/>
      <c r="AU45" s="114"/>
      <c r="AV45" s="203"/>
    </row>
    <row r="46" spans="1:48" s="201" customFormat="1" ht="21" customHeight="1">
      <c r="A46" s="298" t="s">
        <v>94</v>
      </c>
      <c r="B46" s="298"/>
      <c r="C46" s="298"/>
      <c r="D46" s="298"/>
      <c r="E46" s="298"/>
      <c r="F46" s="298"/>
      <c r="G46" s="307"/>
      <c r="H46" s="307"/>
      <c r="I46" s="307"/>
      <c r="J46" s="307"/>
      <c r="K46" s="307"/>
      <c r="L46" s="307"/>
      <c r="M46" s="307"/>
      <c r="N46" s="307"/>
      <c r="O46" s="307"/>
      <c r="P46" s="307"/>
      <c r="Q46" s="307"/>
      <c r="R46" s="307"/>
      <c r="S46" s="307"/>
      <c r="T46" s="307"/>
      <c r="U46" s="307"/>
      <c r="V46" s="307"/>
      <c r="W46" s="308" t="s">
        <v>95</v>
      </c>
      <c r="X46" s="308"/>
      <c r="Y46" s="308"/>
      <c r="Z46" s="308"/>
      <c r="AA46" s="308"/>
      <c r="AB46" s="308"/>
      <c r="AC46" s="310"/>
      <c r="AD46" s="310"/>
      <c r="AE46" s="310"/>
      <c r="AF46" s="310"/>
      <c r="AG46" s="310"/>
      <c r="AH46" s="310"/>
      <c r="AI46" s="310"/>
      <c r="AJ46" s="310"/>
      <c r="AK46" s="310"/>
      <c r="AL46" s="310"/>
      <c r="AM46" s="310"/>
      <c r="AN46" s="310"/>
      <c r="AO46" s="310"/>
      <c r="AP46" s="310"/>
      <c r="AQ46" s="114"/>
      <c r="AR46" s="114"/>
      <c r="AS46" s="114"/>
      <c r="AT46" s="114"/>
      <c r="AU46" s="114"/>
      <c r="AV46" s="203"/>
    </row>
    <row r="47" spans="1:48" s="201" customFormat="1" ht="21" customHeight="1">
      <c r="A47" s="298" t="s">
        <v>96</v>
      </c>
      <c r="B47" s="298"/>
      <c r="C47" s="298"/>
      <c r="D47" s="298"/>
      <c r="E47" s="298"/>
      <c r="F47" s="298"/>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03"/>
      <c r="AR47" s="203"/>
      <c r="AS47" s="203"/>
      <c r="AT47" s="203"/>
      <c r="AU47" s="203"/>
      <c r="AV47" s="203"/>
    </row>
    <row r="48" spans="1:48" s="201" customFormat="1" ht="21" customHeight="1">
      <c r="A48" s="298" t="s">
        <v>97</v>
      </c>
      <c r="B48" s="298"/>
      <c r="C48" s="298"/>
      <c r="D48" s="298"/>
      <c r="E48" s="298"/>
      <c r="F48" s="298"/>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03"/>
      <c r="AR48" s="203"/>
      <c r="AS48" s="203"/>
      <c r="AT48" s="203"/>
      <c r="AU48" s="203"/>
      <c r="AV48" s="203"/>
    </row>
  </sheetData>
  <mergeCells count="146">
    <mergeCell ref="AD6:AP6"/>
    <mergeCell ref="AD7:AP7"/>
    <mergeCell ref="AD8:AO8"/>
    <mergeCell ref="AD10:AP10"/>
    <mergeCell ref="AD11:AP11"/>
    <mergeCell ref="A13:AP14"/>
    <mergeCell ref="AF3:AG3"/>
    <mergeCell ref="AH3:AI3"/>
    <mergeCell ref="AK3:AL3"/>
    <mergeCell ref="AN3:AO3"/>
    <mergeCell ref="AE5:AG5"/>
    <mergeCell ref="AI5:AL5"/>
    <mergeCell ref="G29:V29"/>
    <mergeCell ref="W29:AP29"/>
    <mergeCell ref="W30:AP30"/>
    <mergeCell ref="G31:N31"/>
    <mergeCell ref="O31:V31"/>
    <mergeCell ref="W31:AF31"/>
    <mergeCell ref="AG31:AP31"/>
    <mergeCell ref="A16:AP17"/>
    <mergeCell ref="G19:K20"/>
    <mergeCell ref="L19:Z20"/>
    <mergeCell ref="AA19:AB20"/>
    <mergeCell ref="A26:Q26"/>
    <mergeCell ref="R26:U26"/>
    <mergeCell ref="G32:N32"/>
    <mergeCell ref="O32:V32"/>
    <mergeCell ref="W32:AF32"/>
    <mergeCell ref="AG32:AP32"/>
    <mergeCell ref="G33:H33"/>
    <mergeCell ref="J33:M33"/>
    <mergeCell ref="O33:P33"/>
    <mergeCell ref="R33:U33"/>
    <mergeCell ref="W33:Y33"/>
    <mergeCell ref="Z33:AA33"/>
    <mergeCell ref="AB33:AE33"/>
    <mergeCell ref="AG33:AI33"/>
    <mergeCell ref="AJ33:AK33"/>
    <mergeCell ref="AL33:AO33"/>
    <mergeCell ref="AL34:AO34"/>
    <mergeCell ref="G35:H35"/>
    <mergeCell ref="J35:M35"/>
    <mergeCell ref="O35:P35"/>
    <mergeCell ref="R35:U35"/>
    <mergeCell ref="W35:Y35"/>
    <mergeCell ref="Z35:AA35"/>
    <mergeCell ref="AB35:AE35"/>
    <mergeCell ref="AG35:AI35"/>
    <mergeCell ref="AJ35:AK35"/>
    <mergeCell ref="AL35:AO35"/>
    <mergeCell ref="G34:H34"/>
    <mergeCell ref="J34:M34"/>
    <mergeCell ref="O34:P34"/>
    <mergeCell ref="R34:U34"/>
    <mergeCell ref="W34:Y34"/>
    <mergeCell ref="Z34:AA34"/>
    <mergeCell ref="AB34:AE34"/>
    <mergeCell ref="AG34:AI34"/>
    <mergeCell ref="AJ34:AK34"/>
    <mergeCell ref="AL36:AO36"/>
    <mergeCell ref="G37:H37"/>
    <mergeCell ref="J37:M37"/>
    <mergeCell ref="O37:P37"/>
    <mergeCell ref="R37:U37"/>
    <mergeCell ref="W37:Y37"/>
    <mergeCell ref="Z37:AA37"/>
    <mergeCell ref="AB37:AE37"/>
    <mergeCell ref="AG37:AI37"/>
    <mergeCell ref="AJ37:AK37"/>
    <mergeCell ref="AL37:AO37"/>
    <mergeCell ref="G36:H36"/>
    <mergeCell ref="J36:M36"/>
    <mergeCell ref="O36:P36"/>
    <mergeCell ref="R36:U36"/>
    <mergeCell ref="W36:Y36"/>
    <mergeCell ref="Z36:AA36"/>
    <mergeCell ref="AB36:AE36"/>
    <mergeCell ref="AG36:AI36"/>
    <mergeCell ref="AJ36:AK36"/>
    <mergeCell ref="J43:K43"/>
    <mergeCell ref="AL38:AO38"/>
    <mergeCell ref="G39:H39"/>
    <mergeCell ref="J39:M39"/>
    <mergeCell ref="O39:P39"/>
    <mergeCell ref="R39:U39"/>
    <mergeCell ref="W39:Y39"/>
    <mergeCell ref="Z39:AA39"/>
    <mergeCell ref="AB39:AE39"/>
    <mergeCell ref="AG39:AI39"/>
    <mergeCell ref="AJ39:AK39"/>
    <mergeCell ref="AL39:AO39"/>
    <mergeCell ref="G38:H38"/>
    <mergeCell ref="J38:M38"/>
    <mergeCell ref="O38:P38"/>
    <mergeCell ref="R38:U38"/>
    <mergeCell ref="W38:Y38"/>
    <mergeCell ref="Z38:AA38"/>
    <mergeCell ref="AB38:AE38"/>
    <mergeCell ref="AG38:AI38"/>
    <mergeCell ref="AJ38:AK38"/>
    <mergeCell ref="AB40:AE40"/>
    <mergeCell ref="AG40:AI40"/>
    <mergeCell ref="AJ40:AK40"/>
    <mergeCell ref="AL40:AO40"/>
    <mergeCell ref="G42:H42"/>
    <mergeCell ref="J42:M42"/>
    <mergeCell ref="O42:P42"/>
    <mergeCell ref="R42:U42"/>
    <mergeCell ref="W42:Y42"/>
    <mergeCell ref="Z42:AA42"/>
    <mergeCell ref="AB41:AE41"/>
    <mergeCell ref="AG41:AI41"/>
    <mergeCell ref="AJ41:AK41"/>
    <mergeCell ref="AL41:AO41"/>
    <mergeCell ref="G40:H40"/>
    <mergeCell ref="J40:M40"/>
    <mergeCell ref="O40:P40"/>
    <mergeCell ref="R40:U40"/>
    <mergeCell ref="W40:Y40"/>
    <mergeCell ref="Z40:AA40"/>
    <mergeCell ref="AJ42:AK42"/>
    <mergeCell ref="AL42:AO42"/>
    <mergeCell ref="A47:F47"/>
    <mergeCell ref="G47:AP47"/>
    <mergeCell ref="A48:F48"/>
    <mergeCell ref="G48:AP48"/>
    <mergeCell ref="G41:H41"/>
    <mergeCell ref="J41:M41"/>
    <mergeCell ref="O41:P41"/>
    <mergeCell ref="R41:U41"/>
    <mergeCell ref="W41:Y41"/>
    <mergeCell ref="Z41:AA41"/>
    <mergeCell ref="A45:F45"/>
    <mergeCell ref="G45:V45"/>
    <mergeCell ref="W45:AB45"/>
    <mergeCell ref="AC45:AP45"/>
    <mergeCell ref="A46:F46"/>
    <mergeCell ref="G46:V46"/>
    <mergeCell ref="W46:AB46"/>
    <mergeCell ref="AC46:AP46"/>
    <mergeCell ref="AB42:AE42"/>
    <mergeCell ref="AG42:AI42"/>
    <mergeCell ref="A44:F44"/>
    <mergeCell ref="G44:V44"/>
    <mergeCell ref="W44:AB44"/>
    <mergeCell ref="AC44:AP44"/>
  </mergeCells>
  <phoneticPr fontId="3"/>
  <pageMargins left="0.78740157480314965" right="0.39370078740157483" top="0.39370078740157483" bottom="0.39370078740157483" header="0.31496062992125984" footer="0.31496062992125984"/>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5273-DE89-40AC-B153-C498429B6AC6}">
  <sheetPr>
    <tabColor theme="7" tint="0.59999389629810485"/>
  </sheetPr>
  <dimension ref="A1:CU65"/>
  <sheetViews>
    <sheetView view="pageBreakPreview" topLeftCell="A22" zoomScaleNormal="100" zoomScaleSheetLayoutView="100" workbookViewId="0">
      <selection activeCell="A5" sqref="A5"/>
    </sheetView>
  </sheetViews>
  <sheetFormatPr defaultColWidth="2.625" defaultRowHeight="17.100000000000001" customHeight="1"/>
  <cols>
    <col min="1" max="16384" width="2.625" style="119"/>
  </cols>
  <sheetData>
    <row r="1" spans="1:99" s="118" customFormat="1" ht="17.100000000000001"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7" t="s">
        <v>98</v>
      </c>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row>
    <row r="2" spans="1:99" ht="17.100000000000001" customHeight="1">
      <c r="A2" s="363" t="s">
        <v>99</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row>
    <row r="3" spans="1:99" ht="17.100000000000001" customHeight="1">
      <c r="A3" s="363"/>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row>
    <row r="4" spans="1:99" ht="17.100000000000001" customHeight="1">
      <c r="A4" s="364" t="s">
        <v>100</v>
      </c>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row>
    <row r="5" spans="1:99" ht="17.100000000000001" customHeight="1">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row>
    <row r="6" spans="1:99" ht="17.100000000000001" customHeight="1">
      <c r="A6" s="365" t="s">
        <v>101</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row>
    <row r="7" spans="1:99" ht="17.100000000000001" customHeight="1">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row>
    <row r="8" spans="1:99" ht="17.100000000000001" customHeight="1">
      <c r="A8" s="120"/>
      <c r="B8" s="120"/>
      <c r="C8" s="120"/>
      <c r="D8" s="120"/>
      <c r="E8" s="120"/>
      <c r="F8" s="120"/>
      <c r="G8" s="120"/>
      <c r="H8" s="120"/>
      <c r="I8" s="120"/>
      <c r="J8" s="120"/>
      <c r="K8" s="120"/>
      <c r="L8" s="120"/>
      <c r="M8" s="120"/>
      <c r="N8" s="120"/>
      <c r="O8" s="120"/>
      <c r="P8" s="120"/>
      <c r="Q8" s="120"/>
      <c r="R8" s="120"/>
      <c r="S8" s="120"/>
      <c r="T8" s="120"/>
      <c r="U8" s="120"/>
      <c r="V8" s="366"/>
      <c r="W8" s="366"/>
      <c r="X8" s="366"/>
      <c r="Y8" s="366"/>
      <c r="Z8" s="366"/>
      <c r="AA8" s="366"/>
      <c r="AB8" s="366"/>
      <c r="AC8" s="366"/>
      <c r="AD8" s="366"/>
      <c r="AE8" s="366"/>
      <c r="AF8" s="366"/>
      <c r="AG8" s="366"/>
      <c r="AH8" s="366"/>
      <c r="AI8" s="366"/>
      <c r="AJ8" s="366"/>
      <c r="AK8" s="366"/>
      <c r="AL8" s="366"/>
      <c r="AM8" s="366"/>
      <c r="AN8" s="366"/>
      <c r="AO8" s="366"/>
      <c r="AP8" s="366"/>
    </row>
    <row r="9" spans="1:99" ht="17.100000000000001" customHeight="1">
      <c r="A9" s="120"/>
      <c r="B9" s="120"/>
      <c r="C9" s="120"/>
      <c r="D9" s="120"/>
      <c r="E9" s="120"/>
      <c r="F9" s="120"/>
      <c r="G9" s="120"/>
      <c r="H9" s="120"/>
      <c r="I9" s="120"/>
      <c r="J9" s="120"/>
      <c r="K9" s="120"/>
      <c r="L9" s="120"/>
      <c r="M9" s="120"/>
      <c r="N9" s="120"/>
      <c r="O9" s="120"/>
      <c r="P9" s="120"/>
      <c r="Q9" s="121" t="s">
        <v>0</v>
      </c>
      <c r="R9" s="121"/>
      <c r="S9" s="121"/>
      <c r="T9" s="121"/>
      <c r="U9" s="121"/>
      <c r="V9" s="367"/>
      <c r="W9" s="367"/>
      <c r="X9" s="367"/>
      <c r="Y9" s="367"/>
      <c r="Z9" s="367"/>
      <c r="AA9" s="367"/>
      <c r="AB9" s="367"/>
      <c r="AC9" s="367"/>
      <c r="AD9" s="367"/>
      <c r="AE9" s="367"/>
      <c r="AF9" s="367"/>
      <c r="AG9" s="367"/>
      <c r="AH9" s="367"/>
      <c r="AI9" s="367"/>
      <c r="AJ9" s="367"/>
      <c r="AK9" s="367"/>
      <c r="AL9" s="367"/>
      <c r="AM9" s="367"/>
      <c r="AN9" s="367"/>
      <c r="AO9" s="367"/>
      <c r="AP9" s="367"/>
    </row>
    <row r="10" spans="1:99" ht="17.100000000000001" customHeight="1">
      <c r="A10" s="120" t="s">
        <v>102</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row>
    <row r="11" spans="1:99" ht="17.100000000000001" customHeight="1">
      <c r="A11" s="368" t="s">
        <v>103</v>
      </c>
      <c r="B11" s="368"/>
      <c r="C11" s="368"/>
      <c r="D11" s="368"/>
      <c r="E11" s="368" t="s">
        <v>104</v>
      </c>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row>
    <row r="12" spans="1:99" s="122" customFormat="1" ht="17.100000000000001" customHeight="1">
      <c r="A12" s="353" t="s">
        <v>105</v>
      </c>
      <c r="B12" s="354"/>
      <c r="C12" s="354"/>
      <c r="D12" s="355"/>
      <c r="E12" s="359" t="s">
        <v>106</v>
      </c>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60"/>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row>
    <row r="13" spans="1:99" s="122" customFormat="1" ht="17.100000000000001" customHeight="1">
      <c r="A13" s="369"/>
      <c r="B13" s="370"/>
      <c r="C13" s="370"/>
      <c r="D13" s="371"/>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3"/>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row>
    <row r="14" spans="1:99" s="122" customFormat="1" ht="17.100000000000001" customHeight="1">
      <c r="A14" s="353" t="s">
        <v>105</v>
      </c>
      <c r="B14" s="354"/>
      <c r="C14" s="354"/>
      <c r="D14" s="355"/>
      <c r="E14" s="359" t="s">
        <v>107</v>
      </c>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60"/>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row>
    <row r="15" spans="1:99" s="122" customFormat="1" ht="17.100000000000001" customHeight="1">
      <c r="A15" s="356"/>
      <c r="B15" s="357"/>
      <c r="C15" s="357"/>
      <c r="D15" s="358"/>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2"/>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row>
    <row r="16" spans="1:99" ht="17.100000000000001" customHeight="1">
      <c r="A16" s="123"/>
      <c r="B16" s="120"/>
      <c r="C16" s="120"/>
      <c r="D16" s="124"/>
      <c r="E16" s="120"/>
      <c r="F16" s="120"/>
      <c r="G16" s="125" t="s">
        <v>108</v>
      </c>
      <c r="H16" s="120" t="s">
        <v>109</v>
      </c>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4"/>
    </row>
    <row r="17" spans="1:99" ht="17.100000000000001" customHeight="1">
      <c r="A17" s="123"/>
      <c r="B17" s="120"/>
      <c r="C17" s="120"/>
      <c r="D17" s="124"/>
      <c r="E17" s="120"/>
      <c r="F17" s="120"/>
      <c r="G17" s="125" t="s">
        <v>108</v>
      </c>
      <c r="H17" s="120" t="s">
        <v>110</v>
      </c>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4"/>
    </row>
    <row r="18" spans="1:99" ht="17.100000000000001" customHeight="1">
      <c r="A18" s="123"/>
      <c r="B18" s="120"/>
      <c r="C18" s="120"/>
      <c r="D18" s="124"/>
      <c r="E18" s="120"/>
      <c r="F18" s="120"/>
      <c r="G18" s="125" t="s">
        <v>108</v>
      </c>
      <c r="H18" s="120" t="s">
        <v>111</v>
      </c>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4"/>
    </row>
    <row r="19" spans="1:99" ht="17.100000000000001" customHeight="1">
      <c r="A19" s="123"/>
      <c r="B19" s="120"/>
      <c r="C19" s="120"/>
      <c r="D19" s="124"/>
      <c r="E19" s="120"/>
      <c r="F19" s="120"/>
      <c r="G19" s="125" t="s">
        <v>108</v>
      </c>
      <c r="H19" s="120" t="s">
        <v>112</v>
      </c>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4"/>
    </row>
    <row r="20" spans="1:99" ht="17.100000000000001" customHeight="1">
      <c r="A20" s="123"/>
      <c r="B20" s="120"/>
      <c r="C20" s="120"/>
      <c r="D20" s="124"/>
      <c r="E20" s="120"/>
      <c r="F20" s="120"/>
      <c r="G20" s="125"/>
      <c r="H20" s="120" t="s">
        <v>113</v>
      </c>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4"/>
    </row>
    <row r="21" spans="1:99" ht="17.100000000000001" customHeight="1">
      <c r="A21" s="123"/>
      <c r="B21" s="120"/>
      <c r="C21" s="120"/>
      <c r="D21" s="124"/>
      <c r="E21" s="120"/>
      <c r="F21" s="120"/>
      <c r="G21" s="125" t="s">
        <v>108</v>
      </c>
      <c r="H21" s="120" t="s">
        <v>114</v>
      </c>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4"/>
    </row>
    <row r="22" spans="1:99" ht="17.100000000000001" customHeight="1">
      <c r="A22" s="123"/>
      <c r="B22" s="120"/>
      <c r="C22" s="120"/>
      <c r="D22" s="124"/>
      <c r="E22" s="120"/>
      <c r="F22" s="120"/>
      <c r="G22" s="125" t="s">
        <v>108</v>
      </c>
      <c r="H22" s="120" t="s">
        <v>115</v>
      </c>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4"/>
      <c r="AQ22" s="122"/>
      <c r="AR22" s="122"/>
      <c r="AS22" s="122"/>
      <c r="AT22" s="122"/>
      <c r="AU22" s="122"/>
      <c r="AV22" s="122"/>
      <c r="AW22" s="122"/>
      <c r="AX22" s="122"/>
      <c r="AY22" s="122"/>
      <c r="AZ22" s="122"/>
      <c r="BA22" s="122"/>
      <c r="BB22" s="122"/>
      <c r="BC22" s="122"/>
      <c r="BD22" s="122"/>
      <c r="BE22" s="122"/>
      <c r="BF22" s="122"/>
      <c r="BG22" s="122"/>
    </row>
    <row r="23" spans="1:99" ht="17.100000000000001" customHeight="1">
      <c r="A23" s="123"/>
      <c r="B23" s="120"/>
      <c r="C23" s="120"/>
      <c r="D23" s="124"/>
      <c r="E23" s="120"/>
      <c r="F23" s="120"/>
      <c r="G23" s="125" t="s">
        <v>108</v>
      </c>
      <c r="H23" s="374" t="s">
        <v>176</v>
      </c>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5"/>
      <c r="AQ23" s="122"/>
      <c r="AR23" s="122"/>
      <c r="AS23" s="122"/>
      <c r="AT23" s="122"/>
      <c r="AU23" s="122"/>
      <c r="AV23" s="122"/>
      <c r="AW23" s="122"/>
      <c r="AX23" s="122"/>
      <c r="AY23" s="122"/>
      <c r="AZ23" s="122"/>
      <c r="BA23" s="122"/>
      <c r="BB23" s="122"/>
      <c r="BC23" s="122"/>
      <c r="BD23" s="122"/>
      <c r="BE23" s="122"/>
      <c r="BF23" s="122"/>
      <c r="BG23" s="122"/>
    </row>
    <row r="24" spans="1:99" ht="17.100000000000001" customHeight="1">
      <c r="A24" s="123"/>
      <c r="B24" s="120"/>
      <c r="C24" s="120"/>
      <c r="D24" s="124"/>
      <c r="E24" s="120"/>
      <c r="F24" s="120"/>
      <c r="G24" s="125"/>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5"/>
    </row>
    <row r="25" spans="1:99" ht="17.100000000000001" customHeight="1">
      <c r="A25" s="123"/>
      <c r="B25" s="120"/>
      <c r="C25" s="120"/>
      <c r="D25" s="124"/>
      <c r="E25" s="120"/>
      <c r="F25" s="120"/>
      <c r="G25" s="125" t="s">
        <v>108</v>
      </c>
      <c r="H25" s="120" t="s">
        <v>116</v>
      </c>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4"/>
    </row>
    <row r="26" spans="1:99" ht="17.100000000000001" customHeight="1">
      <c r="A26" s="123"/>
      <c r="B26" s="120"/>
      <c r="C26" s="120"/>
      <c r="D26" s="124"/>
      <c r="E26" s="120"/>
      <c r="F26" s="120"/>
      <c r="H26" s="126" t="s">
        <v>117</v>
      </c>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4"/>
    </row>
    <row r="27" spans="1:99" ht="17.100000000000001" customHeight="1">
      <c r="A27" s="123"/>
      <c r="B27" s="120"/>
      <c r="C27" s="120"/>
      <c r="D27" s="124"/>
      <c r="E27" s="120"/>
      <c r="F27" s="120"/>
      <c r="H27" s="120" t="s">
        <v>118</v>
      </c>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4"/>
    </row>
    <row r="28" spans="1:99" ht="17.100000000000001" customHeight="1">
      <c r="A28" s="127"/>
      <c r="B28" s="121"/>
      <c r="C28" s="121"/>
      <c r="D28" s="128"/>
      <c r="E28" s="121"/>
      <c r="F28" s="121"/>
      <c r="G28" s="121"/>
      <c r="H28" s="120"/>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8"/>
    </row>
    <row r="29" spans="1:99" s="122" customFormat="1" ht="17.100000000000001" customHeight="1">
      <c r="A29" s="353" t="s">
        <v>105</v>
      </c>
      <c r="B29" s="354"/>
      <c r="C29" s="354"/>
      <c r="D29" s="355"/>
      <c r="E29" s="359" t="s">
        <v>119</v>
      </c>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60"/>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row>
    <row r="30" spans="1:99" s="122" customFormat="1" ht="17.100000000000001" customHeight="1">
      <c r="A30" s="356"/>
      <c r="B30" s="357"/>
      <c r="C30" s="357"/>
      <c r="D30" s="358"/>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2"/>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row>
    <row r="31" spans="1:99" ht="17.100000000000001" customHeight="1">
      <c r="A31" s="123"/>
      <c r="B31" s="120"/>
      <c r="C31" s="120"/>
      <c r="D31" s="124"/>
      <c r="E31" s="120"/>
      <c r="F31" s="120"/>
      <c r="G31" s="125" t="s">
        <v>108</v>
      </c>
      <c r="H31" s="120" t="s">
        <v>120</v>
      </c>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4"/>
    </row>
    <row r="32" spans="1:99" ht="17.100000000000001" customHeight="1">
      <c r="A32" s="123"/>
      <c r="B32" s="120"/>
      <c r="C32" s="120"/>
      <c r="D32" s="124"/>
      <c r="E32" s="120"/>
      <c r="F32" s="120"/>
      <c r="G32" s="125" t="s">
        <v>108</v>
      </c>
      <c r="H32" s="120" t="s">
        <v>121</v>
      </c>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4"/>
    </row>
    <row r="33" spans="1:99" ht="17.100000000000001" customHeight="1">
      <c r="A33" s="123"/>
      <c r="B33" s="120"/>
      <c r="C33" s="120"/>
      <c r="D33" s="124"/>
      <c r="E33" s="120"/>
      <c r="F33" s="120"/>
      <c r="G33" s="125"/>
      <c r="H33" s="120" t="s">
        <v>177</v>
      </c>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4"/>
    </row>
    <row r="34" spans="1:99" ht="17.100000000000001" customHeight="1">
      <c r="A34" s="123"/>
      <c r="B34" s="120"/>
      <c r="C34" s="120"/>
      <c r="D34" s="124"/>
      <c r="E34" s="120"/>
      <c r="F34" s="120"/>
      <c r="G34" s="125" t="s">
        <v>108</v>
      </c>
      <c r="H34" s="120" t="s">
        <v>122</v>
      </c>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4"/>
    </row>
    <row r="35" spans="1:99" ht="17.100000000000001" customHeight="1">
      <c r="A35" s="123"/>
      <c r="B35" s="120"/>
      <c r="C35" s="120"/>
      <c r="D35" s="124"/>
      <c r="E35" s="120"/>
      <c r="F35" s="120"/>
      <c r="G35" s="125" t="s">
        <v>108</v>
      </c>
      <c r="H35" s="120" t="s">
        <v>123</v>
      </c>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4"/>
    </row>
    <row r="36" spans="1:99" ht="17.100000000000001" customHeight="1">
      <c r="A36" s="123"/>
      <c r="B36" s="120"/>
      <c r="C36" s="120"/>
      <c r="D36" s="124"/>
      <c r="E36" s="120"/>
      <c r="F36" s="120"/>
      <c r="G36" s="125" t="s">
        <v>108</v>
      </c>
      <c r="H36" s="120" t="s">
        <v>124</v>
      </c>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4"/>
    </row>
    <row r="37" spans="1:99" ht="17.100000000000001" customHeight="1">
      <c r="A37" s="123"/>
      <c r="B37" s="120"/>
      <c r="C37" s="120"/>
      <c r="D37" s="124"/>
      <c r="E37" s="120"/>
      <c r="F37" s="120"/>
      <c r="G37" s="125" t="s">
        <v>108</v>
      </c>
      <c r="H37" s="120" t="s">
        <v>125</v>
      </c>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4"/>
      <c r="AQ37" s="122"/>
      <c r="AR37" s="122"/>
      <c r="AS37" s="122"/>
      <c r="AT37" s="122"/>
      <c r="AU37" s="122"/>
      <c r="AV37" s="122"/>
      <c r="AW37" s="122"/>
      <c r="AX37" s="122"/>
      <c r="AY37" s="122"/>
      <c r="AZ37" s="122"/>
      <c r="BA37" s="122"/>
      <c r="BB37" s="122"/>
      <c r="BC37" s="122"/>
      <c r="BD37" s="122"/>
      <c r="BE37" s="122"/>
      <c r="BF37" s="122"/>
      <c r="BG37" s="122"/>
    </row>
    <row r="38" spans="1:99" ht="17.100000000000001" customHeight="1">
      <c r="A38" s="123"/>
      <c r="B38" s="120"/>
      <c r="C38" s="120"/>
      <c r="D38" s="124"/>
      <c r="E38" s="120"/>
      <c r="F38" s="120"/>
      <c r="G38" s="125" t="s">
        <v>108</v>
      </c>
      <c r="H38" s="120" t="s">
        <v>126</v>
      </c>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4"/>
      <c r="AQ38" s="122"/>
      <c r="AR38" s="122"/>
      <c r="AS38" s="122"/>
      <c r="AT38" s="122"/>
      <c r="AU38" s="122"/>
      <c r="AV38" s="122"/>
      <c r="AW38" s="122"/>
      <c r="AX38" s="122"/>
      <c r="AY38" s="122"/>
      <c r="AZ38" s="122"/>
      <c r="BA38" s="122"/>
      <c r="BB38" s="122"/>
      <c r="BC38" s="122"/>
      <c r="BD38" s="122"/>
      <c r="BE38" s="122"/>
      <c r="BF38" s="122"/>
      <c r="BG38" s="122"/>
    </row>
    <row r="39" spans="1:99" ht="17.100000000000001" customHeight="1">
      <c r="A39" s="123"/>
      <c r="B39" s="120"/>
      <c r="C39" s="120"/>
      <c r="D39" s="124"/>
      <c r="E39" s="120"/>
      <c r="F39" s="120"/>
      <c r="G39" s="125"/>
      <c r="H39" s="120" t="s">
        <v>127</v>
      </c>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4"/>
    </row>
    <row r="40" spans="1:99" ht="17.100000000000001" customHeight="1">
      <c r="A40" s="127"/>
      <c r="B40" s="121"/>
      <c r="C40" s="121"/>
      <c r="D40" s="128"/>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8"/>
    </row>
    <row r="41" spans="1:99" s="122" customFormat="1" ht="17.100000000000001" customHeight="1">
      <c r="A41" s="353" t="s">
        <v>105</v>
      </c>
      <c r="B41" s="354"/>
      <c r="C41" s="354"/>
      <c r="D41" s="355"/>
      <c r="E41" s="359" t="s">
        <v>128</v>
      </c>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60"/>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row>
    <row r="42" spans="1:99" s="122" customFormat="1" ht="17.100000000000001" customHeight="1">
      <c r="A42" s="356"/>
      <c r="B42" s="357"/>
      <c r="C42" s="357"/>
      <c r="D42" s="358"/>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2"/>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row>
    <row r="43" spans="1:99" ht="17.100000000000001" customHeight="1">
      <c r="A43" s="123"/>
      <c r="B43" s="120"/>
      <c r="C43" s="120"/>
      <c r="D43" s="124"/>
      <c r="E43" s="120"/>
      <c r="F43" s="120"/>
      <c r="G43" s="125" t="s">
        <v>108</v>
      </c>
      <c r="H43" s="129" t="s">
        <v>129</v>
      </c>
      <c r="I43" s="120"/>
      <c r="J43" s="120"/>
      <c r="K43" s="120"/>
      <c r="L43" s="129" t="s">
        <v>130</v>
      </c>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4"/>
    </row>
    <row r="44" spans="1:99" ht="17.100000000000001" customHeight="1">
      <c r="A44" s="123"/>
      <c r="B44" s="120"/>
      <c r="C44" s="120"/>
      <c r="D44" s="124"/>
      <c r="E44" s="120"/>
      <c r="F44" s="120"/>
      <c r="G44" s="125"/>
      <c r="H44" s="120"/>
      <c r="I44" s="120"/>
      <c r="J44" s="120"/>
      <c r="K44" s="120"/>
      <c r="L44" s="120"/>
      <c r="M44" s="120" t="s">
        <v>131</v>
      </c>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4"/>
    </row>
    <row r="45" spans="1:99" ht="17.100000000000001" customHeight="1">
      <c r="A45" s="123"/>
      <c r="B45" s="120"/>
      <c r="C45" s="120"/>
      <c r="D45" s="124"/>
      <c r="E45" s="120"/>
      <c r="F45" s="120"/>
      <c r="G45" s="125"/>
      <c r="H45" s="120"/>
      <c r="I45" s="120"/>
      <c r="J45" s="120"/>
      <c r="K45" s="120"/>
      <c r="L45" s="120"/>
      <c r="M45" s="120" t="s">
        <v>132</v>
      </c>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4"/>
    </row>
    <row r="46" spans="1:99" ht="17.100000000000001" customHeight="1">
      <c r="A46" s="123"/>
      <c r="B46" s="120"/>
      <c r="C46" s="120"/>
      <c r="D46" s="124"/>
      <c r="E46" s="120"/>
      <c r="F46" s="120"/>
      <c r="G46" s="125"/>
      <c r="H46" s="120"/>
      <c r="I46" s="120"/>
      <c r="J46" s="120"/>
      <c r="K46" s="120"/>
      <c r="L46" s="120"/>
      <c r="M46" s="120" t="s">
        <v>175</v>
      </c>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4"/>
    </row>
    <row r="47" spans="1:99" ht="17.100000000000001" customHeight="1">
      <c r="A47" s="123"/>
      <c r="B47" s="120"/>
      <c r="C47" s="120"/>
      <c r="D47" s="124"/>
      <c r="E47" s="120"/>
      <c r="F47" s="120"/>
      <c r="G47" s="125"/>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4"/>
    </row>
    <row r="48" spans="1:99" ht="17.100000000000001" customHeight="1">
      <c r="A48" s="123"/>
      <c r="B48" s="120"/>
      <c r="C48" s="120"/>
      <c r="D48" s="124"/>
      <c r="E48" s="120"/>
      <c r="F48" s="120"/>
      <c r="G48" s="125" t="s">
        <v>108</v>
      </c>
      <c r="H48" s="120" t="s">
        <v>133</v>
      </c>
      <c r="I48" s="120"/>
      <c r="J48" s="120"/>
      <c r="K48" s="120"/>
      <c r="L48" s="120" t="s">
        <v>134</v>
      </c>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4"/>
      <c r="AQ48" s="122"/>
      <c r="AR48" s="122"/>
      <c r="AS48" s="122"/>
      <c r="AT48" s="122"/>
      <c r="AU48" s="122"/>
      <c r="AV48" s="122"/>
      <c r="AW48" s="122"/>
      <c r="AX48" s="122"/>
      <c r="AY48" s="122"/>
      <c r="AZ48" s="122"/>
      <c r="BA48" s="122"/>
      <c r="BB48" s="122"/>
      <c r="BC48" s="122"/>
      <c r="BD48" s="122"/>
      <c r="BE48" s="122"/>
      <c r="BF48" s="122"/>
      <c r="BG48" s="122"/>
    </row>
    <row r="49" spans="1:59" ht="17.100000000000001" customHeight="1">
      <c r="A49" s="123"/>
      <c r="B49" s="120"/>
      <c r="C49" s="120"/>
      <c r="D49" s="124"/>
      <c r="E49" s="120"/>
      <c r="F49" s="120"/>
      <c r="G49" s="125"/>
      <c r="H49" s="120"/>
      <c r="I49" s="120"/>
      <c r="J49" s="120"/>
      <c r="K49" s="120"/>
      <c r="L49" s="120"/>
      <c r="M49" s="120" t="s">
        <v>135</v>
      </c>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4"/>
      <c r="AQ49" s="122"/>
      <c r="AR49" s="122"/>
      <c r="AS49" s="122"/>
      <c r="AT49" s="122"/>
      <c r="AU49" s="122"/>
      <c r="AV49" s="122"/>
      <c r="AW49" s="122"/>
      <c r="AX49" s="122"/>
      <c r="AY49" s="122"/>
      <c r="AZ49" s="122"/>
      <c r="BA49" s="122"/>
      <c r="BB49" s="122"/>
      <c r="BC49" s="122"/>
      <c r="BD49" s="122"/>
      <c r="BE49" s="122"/>
      <c r="BF49" s="122"/>
      <c r="BG49" s="122"/>
    </row>
    <row r="50" spans="1:59" ht="17.100000000000001" customHeight="1">
      <c r="A50" s="123"/>
      <c r="B50" s="120"/>
      <c r="C50" s="120"/>
      <c r="D50" s="124"/>
      <c r="E50" s="120"/>
      <c r="F50" s="120"/>
      <c r="G50" s="125" t="s">
        <v>108</v>
      </c>
      <c r="H50" s="120" t="s">
        <v>136</v>
      </c>
      <c r="I50" s="120"/>
      <c r="J50" s="120"/>
      <c r="K50" s="120"/>
      <c r="L50" s="120" t="s">
        <v>137</v>
      </c>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4"/>
    </row>
    <row r="51" spans="1:59" ht="17.100000000000001" customHeight="1">
      <c r="A51" s="123"/>
      <c r="B51" s="120"/>
      <c r="C51" s="120"/>
      <c r="D51" s="124"/>
      <c r="E51" s="120"/>
      <c r="F51" s="120"/>
      <c r="G51" s="120"/>
      <c r="H51" s="120"/>
      <c r="I51" s="120"/>
      <c r="J51" s="120"/>
      <c r="K51" s="120"/>
      <c r="L51" s="120" t="s">
        <v>138</v>
      </c>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4"/>
    </row>
    <row r="52" spans="1:59" ht="17.100000000000001" customHeight="1">
      <c r="A52" s="123"/>
      <c r="B52" s="120"/>
      <c r="C52" s="120"/>
      <c r="D52" s="124"/>
      <c r="E52" s="120"/>
      <c r="F52" s="120"/>
      <c r="G52" s="120"/>
      <c r="H52" s="120"/>
      <c r="I52" s="120"/>
      <c r="J52" s="120"/>
      <c r="K52" s="120"/>
      <c r="L52" s="120"/>
      <c r="M52" s="120" t="s">
        <v>139</v>
      </c>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4"/>
    </row>
    <row r="53" spans="1:59" ht="17.100000000000001" customHeight="1">
      <c r="A53" s="123"/>
      <c r="B53" s="120"/>
      <c r="C53" s="120"/>
      <c r="D53" s="124"/>
      <c r="E53" s="120"/>
      <c r="F53" s="120"/>
      <c r="G53" s="120"/>
      <c r="H53" s="120"/>
      <c r="I53" s="120"/>
      <c r="J53" s="120"/>
      <c r="K53" s="120"/>
      <c r="L53" s="120"/>
      <c r="M53" s="130" t="s">
        <v>140</v>
      </c>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20"/>
      <c r="AK53" s="120"/>
      <c r="AL53" s="120"/>
      <c r="AM53" s="120"/>
      <c r="AN53" s="120"/>
      <c r="AO53" s="120"/>
      <c r="AP53" s="124"/>
    </row>
    <row r="54" spans="1:59" ht="17.100000000000001" customHeight="1">
      <c r="A54" s="127"/>
      <c r="B54" s="121"/>
      <c r="C54" s="121"/>
      <c r="D54" s="128"/>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8"/>
    </row>
    <row r="55" spans="1:59" ht="17.100000000000001" customHeight="1">
      <c r="A55" s="353" t="s">
        <v>105</v>
      </c>
      <c r="B55" s="354"/>
      <c r="C55" s="354"/>
      <c r="D55" s="355"/>
      <c r="E55" s="359" t="s">
        <v>141</v>
      </c>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60"/>
    </row>
    <row r="56" spans="1:59" ht="17.100000000000001" customHeight="1">
      <c r="A56" s="356"/>
      <c r="B56" s="357"/>
      <c r="C56" s="357"/>
      <c r="D56" s="358"/>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2"/>
    </row>
    <row r="57" spans="1:59" ht="17.100000000000001" customHeight="1">
      <c r="A57" s="123"/>
      <c r="B57" s="120"/>
      <c r="C57" s="120"/>
      <c r="D57" s="124"/>
      <c r="E57" s="120"/>
      <c r="F57" s="120"/>
      <c r="G57" s="125" t="s">
        <v>108</v>
      </c>
      <c r="H57" s="120" t="s">
        <v>142</v>
      </c>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4"/>
    </row>
    <row r="58" spans="1:59" ht="17.100000000000001" customHeight="1">
      <c r="A58" s="123"/>
      <c r="B58" s="120"/>
      <c r="C58" s="120"/>
      <c r="D58" s="124"/>
      <c r="E58" s="120"/>
      <c r="F58" s="120"/>
      <c r="G58" s="125" t="s">
        <v>108</v>
      </c>
      <c r="H58" s="120" t="s">
        <v>143</v>
      </c>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4"/>
    </row>
    <row r="59" spans="1:59" ht="17.100000000000001" customHeight="1">
      <c r="A59" s="123"/>
      <c r="B59" s="120"/>
      <c r="C59" s="120"/>
      <c r="D59" s="124"/>
      <c r="E59" s="120"/>
      <c r="F59" s="120"/>
      <c r="G59" s="125" t="s">
        <v>108</v>
      </c>
      <c r="H59" s="120" t="s">
        <v>144</v>
      </c>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4"/>
    </row>
    <row r="60" spans="1:59" ht="17.100000000000001" customHeight="1">
      <c r="A60" s="123"/>
      <c r="B60" s="120"/>
      <c r="C60" s="120"/>
      <c r="D60" s="124"/>
      <c r="E60" s="120"/>
      <c r="F60" s="120"/>
      <c r="G60" s="125" t="s">
        <v>108</v>
      </c>
      <c r="H60" s="120" t="s">
        <v>145</v>
      </c>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4"/>
    </row>
    <row r="61" spans="1:59" ht="17.100000000000001" customHeight="1">
      <c r="A61" s="127"/>
      <c r="B61" s="121"/>
      <c r="C61" s="121"/>
      <c r="D61" s="128"/>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8"/>
    </row>
    <row r="62" spans="1:59" s="122" customFormat="1" ht="17.100000000000001" customHeight="1">
      <c r="A62" s="353" t="s">
        <v>105</v>
      </c>
      <c r="B62" s="354"/>
      <c r="C62" s="354"/>
      <c r="D62" s="355"/>
      <c r="E62" s="359" t="s">
        <v>146</v>
      </c>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60"/>
    </row>
    <row r="63" spans="1:59" s="122" customFormat="1" ht="17.100000000000001" customHeight="1">
      <c r="A63" s="356"/>
      <c r="B63" s="357"/>
      <c r="C63" s="357"/>
      <c r="D63" s="358"/>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2"/>
    </row>
    <row r="64" spans="1:59" ht="17.100000000000001" customHeight="1">
      <c r="A64" s="123"/>
      <c r="B64" s="120"/>
      <c r="C64" s="120"/>
      <c r="D64" s="124"/>
      <c r="E64" s="120"/>
      <c r="F64" s="120"/>
      <c r="G64" s="125" t="s">
        <v>108</v>
      </c>
      <c r="H64" s="120" t="s">
        <v>147</v>
      </c>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4"/>
    </row>
    <row r="65" spans="1:42" ht="17.100000000000001" customHeight="1">
      <c r="A65" s="127"/>
      <c r="B65" s="121"/>
      <c r="C65" s="121"/>
      <c r="D65" s="128"/>
      <c r="E65" s="121"/>
      <c r="F65" s="121"/>
      <c r="G65" s="132" t="s">
        <v>108</v>
      </c>
      <c r="H65" s="121" t="s">
        <v>148</v>
      </c>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8"/>
    </row>
  </sheetData>
  <mergeCells count="19">
    <mergeCell ref="A29:D30"/>
    <mergeCell ref="E29:AP30"/>
    <mergeCell ref="A2:AP3"/>
    <mergeCell ref="A4:AP4"/>
    <mergeCell ref="A6:AP6"/>
    <mergeCell ref="V8:AP9"/>
    <mergeCell ref="A11:D11"/>
    <mergeCell ref="E11:AP11"/>
    <mergeCell ref="A12:D13"/>
    <mergeCell ref="E12:AP13"/>
    <mergeCell ref="A14:D15"/>
    <mergeCell ref="E14:AP15"/>
    <mergeCell ref="H23:AP24"/>
    <mergeCell ref="A41:D42"/>
    <mergeCell ref="E41:AP42"/>
    <mergeCell ref="A55:D56"/>
    <mergeCell ref="E55:AP56"/>
    <mergeCell ref="A62:D63"/>
    <mergeCell ref="E62:AP63"/>
  </mergeCells>
  <phoneticPr fontId="3"/>
  <pageMargins left="0.78740157480314965" right="0.39370078740157483" top="0.39370078740157483" bottom="0.19685039370078741" header="0.31496062992125984" footer="0.31496062992125984"/>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F3DFA-31E9-4CC3-A944-3E160F595797}">
  <sheetPr>
    <tabColor theme="7" tint="0.59999389629810485"/>
  </sheetPr>
  <dimension ref="A1:P45"/>
  <sheetViews>
    <sheetView view="pageBreakPreview" zoomScaleNormal="100" zoomScaleSheetLayoutView="100" workbookViewId="0">
      <selection activeCell="A5" sqref="A5"/>
    </sheetView>
  </sheetViews>
  <sheetFormatPr defaultColWidth="8.25" defaultRowHeight="22.5" customHeight="1"/>
  <cols>
    <col min="1" max="1" width="6.125" style="133" customWidth="1"/>
    <col min="2" max="3" width="5.125" style="151" customWidth="1"/>
    <col min="4" max="9" width="8.875" style="149" customWidth="1"/>
    <col min="10" max="10" width="11.625" style="149" customWidth="1"/>
    <col min="11" max="14" width="8.875" style="133" customWidth="1"/>
    <col min="15" max="256" width="8.25" style="133"/>
    <col min="257" max="257" width="6.125" style="133" customWidth="1"/>
    <col min="258" max="259" width="5.125" style="133" customWidth="1"/>
    <col min="260" max="265" width="8.875" style="133" customWidth="1"/>
    <col min="266" max="266" width="11.625" style="133" customWidth="1"/>
    <col min="267" max="270" width="8.875" style="133" customWidth="1"/>
    <col min="271" max="512" width="8.25" style="133"/>
    <col min="513" max="513" width="6.125" style="133" customWidth="1"/>
    <col min="514" max="515" width="5.125" style="133" customWidth="1"/>
    <col min="516" max="521" width="8.875" style="133" customWidth="1"/>
    <col min="522" max="522" width="11.625" style="133" customWidth="1"/>
    <col min="523" max="526" width="8.875" style="133" customWidth="1"/>
    <col min="527" max="768" width="8.25" style="133"/>
    <col min="769" max="769" width="6.125" style="133" customWidth="1"/>
    <col min="770" max="771" width="5.125" style="133" customWidth="1"/>
    <col min="772" max="777" width="8.875" style="133" customWidth="1"/>
    <col min="778" max="778" width="11.625" style="133" customWidth="1"/>
    <col min="779" max="782" width="8.875" style="133" customWidth="1"/>
    <col min="783" max="1024" width="8.25" style="133"/>
    <col min="1025" max="1025" width="6.125" style="133" customWidth="1"/>
    <col min="1026" max="1027" width="5.125" style="133" customWidth="1"/>
    <col min="1028" max="1033" width="8.875" style="133" customWidth="1"/>
    <col min="1034" max="1034" width="11.625" style="133" customWidth="1"/>
    <col min="1035" max="1038" width="8.875" style="133" customWidth="1"/>
    <col min="1039" max="1280" width="8.25" style="133"/>
    <col min="1281" max="1281" width="6.125" style="133" customWidth="1"/>
    <col min="1282" max="1283" width="5.125" style="133" customWidth="1"/>
    <col min="1284" max="1289" width="8.875" style="133" customWidth="1"/>
    <col min="1290" max="1290" width="11.625" style="133" customWidth="1"/>
    <col min="1291" max="1294" width="8.875" style="133" customWidth="1"/>
    <col min="1295" max="1536" width="8.25" style="133"/>
    <col min="1537" max="1537" width="6.125" style="133" customWidth="1"/>
    <col min="1538" max="1539" width="5.125" style="133" customWidth="1"/>
    <col min="1540" max="1545" width="8.875" style="133" customWidth="1"/>
    <col min="1546" max="1546" width="11.625" style="133" customWidth="1"/>
    <col min="1547" max="1550" width="8.875" style="133" customWidth="1"/>
    <col min="1551" max="1792" width="8.25" style="133"/>
    <col min="1793" max="1793" width="6.125" style="133" customWidth="1"/>
    <col min="1794" max="1795" width="5.125" style="133" customWidth="1"/>
    <col min="1796" max="1801" width="8.875" style="133" customWidth="1"/>
    <col min="1802" max="1802" width="11.625" style="133" customWidth="1"/>
    <col min="1803" max="1806" width="8.875" style="133" customWidth="1"/>
    <col min="1807" max="2048" width="8.25" style="133"/>
    <col min="2049" max="2049" width="6.125" style="133" customWidth="1"/>
    <col min="2050" max="2051" width="5.125" style="133" customWidth="1"/>
    <col min="2052" max="2057" width="8.875" style="133" customWidth="1"/>
    <col min="2058" max="2058" width="11.625" style="133" customWidth="1"/>
    <col min="2059" max="2062" width="8.875" style="133" customWidth="1"/>
    <col min="2063" max="2304" width="8.25" style="133"/>
    <col min="2305" max="2305" width="6.125" style="133" customWidth="1"/>
    <col min="2306" max="2307" width="5.125" style="133" customWidth="1"/>
    <col min="2308" max="2313" width="8.875" style="133" customWidth="1"/>
    <col min="2314" max="2314" width="11.625" style="133" customWidth="1"/>
    <col min="2315" max="2318" width="8.875" style="133" customWidth="1"/>
    <col min="2319" max="2560" width="8.25" style="133"/>
    <col min="2561" max="2561" width="6.125" style="133" customWidth="1"/>
    <col min="2562" max="2563" width="5.125" style="133" customWidth="1"/>
    <col min="2564" max="2569" width="8.875" style="133" customWidth="1"/>
    <col min="2570" max="2570" width="11.625" style="133" customWidth="1"/>
    <col min="2571" max="2574" width="8.875" style="133" customWidth="1"/>
    <col min="2575" max="2816" width="8.25" style="133"/>
    <col min="2817" max="2817" width="6.125" style="133" customWidth="1"/>
    <col min="2818" max="2819" width="5.125" style="133" customWidth="1"/>
    <col min="2820" max="2825" width="8.875" style="133" customWidth="1"/>
    <col min="2826" max="2826" width="11.625" style="133" customWidth="1"/>
    <col min="2827" max="2830" width="8.875" style="133" customWidth="1"/>
    <col min="2831" max="3072" width="8.25" style="133"/>
    <col min="3073" max="3073" width="6.125" style="133" customWidth="1"/>
    <col min="3074" max="3075" width="5.125" style="133" customWidth="1"/>
    <col min="3076" max="3081" width="8.875" style="133" customWidth="1"/>
    <col min="3082" max="3082" width="11.625" style="133" customWidth="1"/>
    <col min="3083" max="3086" width="8.875" style="133" customWidth="1"/>
    <col min="3087" max="3328" width="8.25" style="133"/>
    <col min="3329" max="3329" width="6.125" style="133" customWidth="1"/>
    <col min="3330" max="3331" width="5.125" style="133" customWidth="1"/>
    <col min="3332" max="3337" width="8.875" style="133" customWidth="1"/>
    <col min="3338" max="3338" width="11.625" style="133" customWidth="1"/>
    <col min="3339" max="3342" width="8.875" style="133" customWidth="1"/>
    <col min="3343" max="3584" width="8.25" style="133"/>
    <col min="3585" max="3585" width="6.125" style="133" customWidth="1"/>
    <col min="3586" max="3587" width="5.125" style="133" customWidth="1"/>
    <col min="3588" max="3593" width="8.875" style="133" customWidth="1"/>
    <col min="3594" max="3594" width="11.625" style="133" customWidth="1"/>
    <col min="3595" max="3598" width="8.875" style="133" customWidth="1"/>
    <col min="3599" max="3840" width="8.25" style="133"/>
    <col min="3841" max="3841" width="6.125" style="133" customWidth="1"/>
    <col min="3842" max="3843" width="5.125" style="133" customWidth="1"/>
    <col min="3844" max="3849" width="8.875" style="133" customWidth="1"/>
    <col min="3850" max="3850" width="11.625" style="133" customWidth="1"/>
    <col min="3851" max="3854" width="8.875" style="133" customWidth="1"/>
    <col min="3855" max="4096" width="8.25" style="133"/>
    <col min="4097" max="4097" width="6.125" style="133" customWidth="1"/>
    <col min="4098" max="4099" width="5.125" style="133" customWidth="1"/>
    <col min="4100" max="4105" width="8.875" style="133" customWidth="1"/>
    <col min="4106" max="4106" width="11.625" style="133" customWidth="1"/>
    <col min="4107" max="4110" width="8.875" style="133" customWidth="1"/>
    <col min="4111" max="4352" width="8.25" style="133"/>
    <col min="4353" max="4353" width="6.125" style="133" customWidth="1"/>
    <col min="4354" max="4355" width="5.125" style="133" customWidth="1"/>
    <col min="4356" max="4361" width="8.875" style="133" customWidth="1"/>
    <col min="4362" max="4362" width="11.625" style="133" customWidth="1"/>
    <col min="4363" max="4366" width="8.875" style="133" customWidth="1"/>
    <col min="4367" max="4608" width="8.25" style="133"/>
    <col min="4609" max="4609" width="6.125" style="133" customWidth="1"/>
    <col min="4610" max="4611" width="5.125" style="133" customWidth="1"/>
    <col min="4612" max="4617" width="8.875" style="133" customWidth="1"/>
    <col min="4618" max="4618" width="11.625" style="133" customWidth="1"/>
    <col min="4619" max="4622" width="8.875" style="133" customWidth="1"/>
    <col min="4623" max="4864" width="8.25" style="133"/>
    <col min="4865" max="4865" width="6.125" style="133" customWidth="1"/>
    <col min="4866" max="4867" width="5.125" style="133" customWidth="1"/>
    <col min="4868" max="4873" width="8.875" style="133" customWidth="1"/>
    <col min="4874" max="4874" width="11.625" style="133" customWidth="1"/>
    <col min="4875" max="4878" width="8.875" style="133" customWidth="1"/>
    <col min="4879" max="5120" width="8.25" style="133"/>
    <col min="5121" max="5121" width="6.125" style="133" customWidth="1"/>
    <col min="5122" max="5123" width="5.125" style="133" customWidth="1"/>
    <col min="5124" max="5129" width="8.875" style="133" customWidth="1"/>
    <col min="5130" max="5130" width="11.625" style="133" customWidth="1"/>
    <col min="5131" max="5134" width="8.875" style="133" customWidth="1"/>
    <col min="5135" max="5376" width="8.25" style="133"/>
    <col min="5377" max="5377" width="6.125" style="133" customWidth="1"/>
    <col min="5378" max="5379" width="5.125" style="133" customWidth="1"/>
    <col min="5380" max="5385" width="8.875" style="133" customWidth="1"/>
    <col min="5386" max="5386" width="11.625" style="133" customWidth="1"/>
    <col min="5387" max="5390" width="8.875" style="133" customWidth="1"/>
    <col min="5391" max="5632" width="8.25" style="133"/>
    <col min="5633" max="5633" width="6.125" style="133" customWidth="1"/>
    <col min="5634" max="5635" width="5.125" style="133" customWidth="1"/>
    <col min="5636" max="5641" width="8.875" style="133" customWidth="1"/>
    <col min="5642" max="5642" width="11.625" style="133" customWidth="1"/>
    <col min="5643" max="5646" width="8.875" style="133" customWidth="1"/>
    <col min="5647" max="5888" width="8.25" style="133"/>
    <col min="5889" max="5889" width="6.125" style="133" customWidth="1"/>
    <col min="5890" max="5891" width="5.125" style="133" customWidth="1"/>
    <col min="5892" max="5897" width="8.875" style="133" customWidth="1"/>
    <col min="5898" max="5898" width="11.625" style="133" customWidth="1"/>
    <col min="5899" max="5902" width="8.875" style="133" customWidth="1"/>
    <col min="5903" max="6144" width="8.25" style="133"/>
    <col min="6145" max="6145" width="6.125" style="133" customWidth="1"/>
    <col min="6146" max="6147" width="5.125" style="133" customWidth="1"/>
    <col min="6148" max="6153" width="8.875" style="133" customWidth="1"/>
    <col min="6154" max="6154" width="11.625" style="133" customWidth="1"/>
    <col min="6155" max="6158" width="8.875" style="133" customWidth="1"/>
    <col min="6159" max="6400" width="8.25" style="133"/>
    <col min="6401" max="6401" width="6.125" style="133" customWidth="1"/>
    <col min="6402" max="6403" width="5.125" style="133" customWidth="1"/>
    <col min="6404" max="6409" width="8.875" style="133" customWidth="1"/>
    <col min="6410" max="6410" width="11.625" style="133" customWidth="1"/>
    <col min="6411" max="6414" width="8.875" style="133" customWidth="1"/>
    <col min="6415" max="6656" width="8.25" style="133"/>
    <col min="6657" max="6657" width="6.125" style="133" customWidth="1"/>
    <col min="6658" max="6659" width="5.125" style="133" customWidth="1"/>
    <col min="6660" max="6665" width="8.875" style="133" customWidth="1"/>
    <col min="6666" max="6666" width="11.625" style="133" customWidth="1"/>
    <col min="6667" max="6670" width="8.875" style="133" customWidth="1"/>
    <col min="6671" max="6912" width="8.25" style="133"/>
    <col min="6913" max="6913" width="6.125" style="133" customWidth="1"/>
    <col min="6914" max="6915" width="5.125" style="133" customWidth="1"/>
    <col min="6916" max="6921" width="8.875" style="133" customWidth="1"/>
    <col min="6922" max="6922" width="11.625" style="133" customWidth="1"/>
    <col min="6923" max="6926" width="8.875" style="133" customWidth="1"/>
    <col min="6927" max="7168" width="8.25" style="133"/>
    <col min="7169" max="7169" width="6.125" style="133" customWidth="1"/>
    <col min="7170" max="7171" width="5.125" style="133" customWidth="1"/>
    <col min="7172" max="7177" width="8.875" style="133" customWidth="1"/>
    <col min="7178" max="7178" width="11.625" style="133" customWidth="1"/>
    <col min="7179" max="7182" width="8.875" style="133" customWidth="1"/>
    <col min="7183" max="7424" width="8.25" style="133"/>
    <col min="7425" max="7425" width="6.125" style="133" customWidth="1"/>
    <col min="7426" max="7427" width="5.125" style="133" customWidth="1"/>
    <col min="7428" max="7433" width="8.875" style="133" customWidth="1"/>
    <col min="7434" max="7434" width="11.625" style="133" customWidth="1"/>
    <col min="7435" max="7438" width="8.875" style="133" customWidth="1"/>
    <col min="7439" max="7680" width="8.25" style="133"/>
    <col min="7681" max="7681" width="6.125" style="133" customWidth="1"/>
    <col min="7682" max="7683" width="5.125" style="133" customWidth="1"/>
    <col min="7684" max="7689" width="8.875" style="133" customWidth="1"/>
    <col min="7690" max="7690" width="11.625" style="133" customWidth="1"/>
    <col min="7691" max="7694" width="8.875" style="133" customWidth="1"/>
    <col min="7695" max="7936" width="8.25" style="133"/>
    <col min="7937" max="7937" width="6.125" style="133" customWidth="1"/>
    <col min="7938" max="7939" width="5.125" style="133" customWidth="1"/>
    <col min="7940" max="7945" width="8.875" style="133" customWidth="1"/>
    <col min="7946" max="7946" width="11.625" style="133" customWidth="1"/>
    <col min="7947" max="7950" width="8.875" style="133" customWidth="1"/>
    <col min="7951" max="8192" width="8.25" style="133"/>
    <col min="8193" max="8193" width="6.125" style="133" customWidth="1"/>
    <col min="8194" max="8195" width="5.125" style="133" customWidth="1"/>
    <col min="8196" max="8201" width="8.875" style="133" customWidth="1"/>
    <col min="8202" max="8202" width="11.625" style="133" customWidth="1"/>
    <col min="8203" max="8206" width="8.875" style="133" customWidth="1"/>
    <col min="8207" max="8448" width="8.25" style="133"/>
    <col min="8449" max="8449" width="6.125" style="133" customWidth="1"/>
    <col min="8450" max="8451" width="5.125" style="133" customWidth="1"/>
    <col min="8452" max="8457" width="8.875" style="133" customWidth="1"/>
    <col min="8458" max="8458" width="11.625" style="133" customWidth="1"/>
    <col min="8459" max="8462" width="8.875" style="133" customWidth="1"/>
    <col min="8463" max="8704" width="8.25" style="133"/>
    <col min="8705" max="8705" width="6.125" style="133" customWidth="1"/>
    <col min="8706" max="8707" width="5.125" style="133" customWidth="1"/>
    <col min="8708" max="8713" width="8.875" style="133" customWidth="1"/>
    <col min="8714" max="8714" width="11.625" style="133" customWidth="1"/>
    <col min="8715" max="8718" width="8.875" style="133" customWidth="1"/>
    <col min="8719" max="8960" width="8.25" style="133"/>
    <col min="8961" max="8961" width="6.125" style="133" customWidth="1"/>
    <col min="8962" max="8963" width="5.125" style="133" customWidth="1"/>
    <col min="8964" max="8969" width="8.875" style="133" customWidth="1"/>
    <col min="8970" max="8970" width="11.625" style="133" customWidth="1"/>
    <col min="8971" max="8974" width="8.875" style="133" customWidth="1"/>
    <col min="8975" max="9216" width="8.25" style="133"/>
    <col min="9217" max="9217" width="6.125" style="133" customWidth="1"/>
    <col min="9218" max="9219" width="5.125" style="133" customWidth="1"/>
    <col min="9220" max="9225" width="8.875" style="133" customWidth="1"/>
    <col min="9226" max="9226" width="11.625" style="133" customWidth="1"/>
    <col min="9227" max="9230" width="8.875" style="133" customWidth="1"/>
    <col min="9231" max="9472" width="8.25" style="133"/>
    <col min="9473" max="9473" width="6.125" style="133" customWidth="1"/>
    <col min="9474" max="9475" width="5.125" style="133" customWidth="1"/>
    <col min="9476" max="9481" width="8.875" style="133" customWidth="1"/>
    <col min="9482" max="9482" width="11.625" style="133" customWidth="1"/>
    <col min="9483" max="9486" width="8.875" style="133" customWidth="1"/>
    <col min="9487" max="9728" width="8.25" style="133"/>
    <col min="9729" max="9729" width="6.125" style="133" customWidth="1"/>
    <col min="9730" max="9731" width="5.125" style="133" customWidth="1"/>
    <col min="9732" max="9737" width="8.875" style="133" customWidth="1"/>
    <col min="9738" max="9738" width="11.625" style="133" customWidth="1"/>
    <col min="9739" max="9742" width="8.875" style="133" customWidth="1"/>
    <col min="9743" max="9984" width="8.25" style="133"/>
    <col min="9985" max="9985" width="6.125" style="133" customWidth="1"/>
    <col min="9986" max="9987" width="5.125" style="133" customWidth="1"/>
    <col min="9988" max="9993" width="8.875" style="133" customWidth="1"/>
    <col min="9994" max="9994" width="11.625" style="133" customWidth="1"/>
    <col min="9995" max="9998" width="8.875" style="133" customWidth="1"/>
    <col min="9999" max="10240" width="8.25" style="133"/>
    <col min="10241" max="10241" width="6.125" style="133" customWidth="1"/>
    <col min="10242" max="10243" width="5.125" style="133" customWidth="1"/>
    <col min="10244" max="10249" width="8.875" style="133" customWidth="1"/>
    <col min="10250" max="10250" width="11.625" style="133" customWidth="1"/>
    <col min="10251" max="10254" width="8.875" style="133" customWidth="1"/>
    <col min="10255" max="10496" width="8.25" style="133"/>
    <col min="10497" max="10497" width="6.125" style="133" customWidth="1"/>
    <col min="10498" max="10499" width="5.125" style="133" customWidth="1"/>
    <col min="10500" max="10505" width="8.875" style="133" customWidth="1"/>
    <col min="10506" max="10506" width="11.625" style="133" customWidth="1"/>
    <col min="10507" max="10510" width="8.875" style="133" customWidth="1"/>
    <col min="10511" max="10752" width="8.25" style="133"/>
    <col min="10753" max="10753" width="6.125" style="133" customWidth="1"/>
    <col min="10754" max="10755" width="5.125" style="133" customWidth="1"/>
    <col min="10756" max="10761" width="8.875" style="133" customWidth="1"/>
    <col min="10762" max="10762" width="11.625" style="133" customWidth="1"/>
    <col min="10763" max="10766" width="8.875" style="133" customWidth="1"/>
    <col min="10767" max="11008" width="8.25" style="133"/>
    <col min="11009" max="11009" width="6.125" style="133" customWidth="1"/>
    <col min="11010" max="11011" width="5.125" style="133" customWidth="1"/>
    <col min="11012" max="11017" width="8.875" style="133" customWidth="1"/>
    <col min="11018" max="11018" width="11.625" style="133" customWidth="1"/>
    <col min="11019" max="11022" width="8.875" style="133" customWidth="1"/>
    <col min="11023" max="11264" width="8.25" style="133"/>
    <col min="11265" max="11265" width="6.125" style="133" customWidth="1"/>
    <col min="11266" max="11267" width="5.125" style="133" customWidth="1"/>
    <col min="11268" max="11273" width="8.875" style="133" customWidth="1"/>
    <col min="11274" max="11274" width="11.625" style="133" customWidth="1"/>
    <col min="11275" max="11278" width="8.875" style="133" customWidth="1"/>
    <col min="11279" max="11520" width="8.25" style="133"/>
    <col min="11521" max="11521" width="6.125" style="133" customWidth="1"/>
    <col min="11522" max="11523" width="5.125" style="133" customWidth="1"/>
    <col min="11524" max="11529" width="8.875" style="133" customWidth="1"/>
    <col min="11530" max="11530" width="11.625" style="133" customWidth="1"/>
    <col min="11531" max="11534" width="8.875" style="133" customWidth="1"/>
    <col min="11535" max="11776" width="8.25" style="133"/>
    <col min="11777" max="11777" width="6.125" style="133" customWidth="1"/>
    <col min="11778" max="11779" width="5.125" style="133" customWidth="1"/>
    <col min="11780" max="11785" width="8.875" style="133" customWidth="1"/>
    <col min="11786" max="11786" width="11.625" style="133" customWidth="1"/>
    <col min="11787" max="11790" width="8.875" style="133" customWidth="1"/>
    <col min="11791" max="12032" width="8.25" style="133"/>
    <col min="12033" max="12033" width="6.125" style="133" customWidth="1"/>
    <col min="12034" max="12035" width="5.125" style="133" customWidth="1"/>
    <col min="12036" max="12041" width="8.875" style="133" customWidth="1"/>
    <col min="12042" max="12042" width="11.625" style="133" customWidth="1"/>
    <col min="12043" max="12046" width="8.875" style="133" customWidth="1"/>
    <col min="12047" max="12288" width="8.25" style="133"/>
    <col min="12289" max="12289" width="6.125" style="133" customWidth="1"/>
    <col min="12290" max="12291" width="5.125" style="133" customWidth="1"/>
    <col min="12292" max="12297" width="8.875" style="133" customWidth="1"/>
    <col min="12298" max="12298" width="11.625" style="133" customWidth="1"/>
    <col min="12299" max="12302" width="8.875" style="133" customWidth="1"/>
    <col min="12303" max="12544" width="8.25" style="133"/>
    <col min="12545" max="12545" width="6.125" style="133" customWidth="1"/>
    <col min="12546" max="12547" width="5.125" style="133" customWidth="1"/>
    <col min="12548" max="12553" width="8.875" style="133" customWidth="1"/>
    <col min="12554" max="12554" width="11.625" style="133" customWidth="1"/>
    <col min="12555" max="12558" width="8.875" style="133" customWidth="1"/>
    <col min="12559" max="12800" width="8.25" style="133"/>
    <col min="12801" max="12801" width="6.125" style="133" customWidth="1"/>
    <col min="12802" max="12803" width="5.125" style="133" customWidth="1"/>
    <col min="12804" max="12809" width="8.875" style="133" customWidth="1"/>
    <col min="12810" max="12810" width="11.625" style="133" customWidth="1"/>
    <col min="12811" max="12814" width="8.875" style="133" customWidth="1"/>
    <col min="12815" max="13056" width="8.25" style="133"/>
    <col min="13057" max="13057" width="6.125" style="133" customWidth="1"/>
    <col min="13058" max="13059" width="5.125" style="133" customWidth="1"/>
    <col min="13060" max="13065" width="8.875" style="133" customWidth="1"/>
    <col min="13066" max="13066" width="11.625" style="133" customWidth="1"/>
    <col min="13067" max="13070" width="8.875" style="133" customWidth="1"/>
    <col min="13071" max="13312" width="8.25" style="133"/>
    <col min="13313" max="13313" width="6.125" style="133" customWidth="1"/>
    <col min="13314" max="13315" width="5.125" style="133" customWidth="1"/>
    <col min="13316" max="13321" width="8.875" style="133" customWidth="1"/>
    <col min="13322" max="13322" width="11.625" style="133" customWidth="1"/>
    <col min="13323" max="13326" width="8.875" style="133" customWidth="1"/>
    <col min="13327" max="13568" width="8.25" style="133"/>
    <col min="13569" max="13569" width="6.125" style="133" customWidth="1"/>
    <col min="13570" max="13571" width="5.125" style="133" customWidth="1"/>
    <col min="13572" max="13577" width="8.875" style="133" customWidth="1"/>
    <col min="13578" max="13578" width="11.625" style="133" customWidth="1"/>
    <col min="13579" max="13582" width="8.875" style="133" customWidth="1"/>
    <col min="13583" max="13824" width="8.25" style="133"/>
    <col min="13825" max="13825" width="6.125" style="133" customWidth="1"/>
    <col min="13826" max="13827" width="5.125" style="133" customWidth="1"/>
    <col min="13828" max="13833" width="8.875" style="133" customWidth="1"/>
    <col min="13834" max="13834" width="11.625" style="133" customWidth="1"/>
    <col min="13835" max="13838" width="8.875" style="133" customWidth="1"/>
    <col min="13839" max="14080" width="8.25" style="133"/>
    <col min="14081" max="14081" width="6.125" style="133" customWidth="1"/>
    <col min="14082" max="14083" width="5.125" style="133" customWidth="1"/>
    <col min="14084" max="14089" width="8.875" style="133" customWidth="1"/>
    <col min="14090" max="14090" width="11.625" style="133" customWidth="1"/>
    <col min="14091" max="14094" width="8.875" style="133" customWidth="1"/>
    <col min="14095" max="14336" width="8.25" style="133"/>
    <col min="14337" max="14337" width="6.125" style="133" customWidth="1"/>
    <col min="14338" max="14339" width="5.125" style="133" customWidth="1"/>
    <col min="14340" max="14345" width="8.875" style="133" customWidth="1"/>
    <col min="14346" max="14346" width="11.625" style="133" customWidth="1"/>
    <col min="14347" max="14350" width="8.875" style="133" customWidth="1"/>
    <col min="14351" max="14592" width="8.25" style="133"/>
    <col min="14593" max="14593" width="6.125" style="133" customWidth="1"/>
    <col min="14594" max="14595" width="5.125" style="133" customWidth="1"/>
    <col min="14596" max="14601" width="8.875" style="133" customWidth="1"/>
    <col min="14602" max="14602" width="11.625" style="133" customWidth="1"/>
    <col min="14603" max="14606" width="8.875" style="133" customWidth="1"/>
    <col min="14607" max="14848" width="8.25" style="133"/>
    <col min="14849" max="14849" width="6.125" style="133" customWidth="1"/>
    <col min="14850" max="14851" width="5.125" style="133" customWidth="1"/>
    <col min="14852" max="14857" width="8.875" style="133" customWidth="1"/>
    <col min="14858" max="14858" width="11.625" style="133" customWidth="1"/>
    <col min="14859" max="14862" width="8.875" style="133" customWidth="1"/>
    <col min="14863" max="15104" width="8.25" style="133"/>
    <col min="15105" max="15105" width="6.125" style="133" customWidth="1"/>
    <col min="15106" max="15107" width="5.125" style="133" customWidth="1"/>
    <col min="15108" max="15113" width="8.875" style="133" customWidth="1"/>
    <col min="15114" max="15114" width="11.625" style="133" customWidth="1"/>
    <col min="15115" max="15118" width="8.875" style="133" customWidth="1"/>
    <col min="15119" max="15360" width="8.25" style="133"/>
    <col min="15361" max="15361" width="6.125" style="133" customWidth="1"/>
    <col min="15362" max="15363" width="5.125" style="133" customWidth="1"/>
    <col min="15364" max="15369" width="8.875" style="133" customWidth="1"/>
    <col min="15370" max="15370" width="11.625" style="133" customWidth="1"/>
    <col min="15371" max="15374" width="8.875" style="133" customWidth="1"/>
    <col min="15375" max="15616" width="8.25" style="133"/>
    <col min="15617" max="15617" width="6.125" style="133" customWidth="1"/>
    <col min="15618" max="15619" width="5.125" style="133" customWidth="1"/>
    <col min="15620" max="15625" width="8.875" style="133" customWidth="1"/>
    <col min="15626" max="15626" width="11.625" style="133" customWidth="1"/>
    <col min="15627" max="15630" width="8.875" style="133" customWidth="1"/>
    <col min="15631" max="15872" width="8.25" style="133"/>
    <col min="15873" max="15873" width="6.125" style="133" customWidth="1"/>
    <col min="15874" max="15875" width="5.125" style="133" customWidth="1"/>
    <col min="15876" max="15881" width="8.875" style="133" customWidth="1"/>
    <col min="15882" max="15882" width="11.625" style="133" customWidth="1"/>
    <col min="15883" max="15886" width="8.875" style="133" customWidth="1"/>
    <col min="15887" max="16128" width="8.25" style="133"/>
    <col min="16129" max="16129" width="6.125" style="133" customWidth="1"/>
    <col min="16130" max="16131" width="5.125" style="133" customWidth="1"/>
    <col min="16132" max="16137" width="8.875" style="133" customWidth="1"/>
    <col min="16138" max="16138" width="11.625" style="133" customWidth="1"/>
    <col min="16139" max="16142" width="8.875" style="133" customWidth="1"/>
    <col min="16143" max="16384" width="8.25" style="133"/>
  </cols>
  <sheetData>
    <row r="1" spans="1:16" ht="22.5" customHeight="1">
      <c r="B1" s="134"/>
      <c r="C1" s="135"/>
      <c r="D1" s="135"/>
      <c r="E1" s="135"/>
      <c r="F1" s="135"/>
      <c r="G1" s="135"/>
      <c r="H1" s="135"/>
      <c r="I1" s="135"/>
      <c r="J1" s="135"/>
      <c r="K1" s="135"/>
      <c r="L1" s="135"/>
      <c r="M1" s="135"/>
      <c r="N1" s="136" t="s">
        <v>149</v>
      </c>
    </row>
    <row r="2" spans="1:16" ht="22.5" customHeight="1">
      <c r="B2" s="408" t="s">
        <v>150</v>
      </c>
      <c r="C2" s="409"/>
      <c r="D2" s="409"/>
      <c r="E2" s="409"/>
      <c r="F2" s="409"/>
      <c r="G2" s="409"/>
      <c r="H2" s="409"/>
      <c r="I2" s="409"/>
      <c r="J2" s="409"/>
      <c r="K2" s="409"/>
      <c r="L2" s="409"/>
      <c r="M2" s="409"/>
      <c r="N2" s="409"/>
    </row>
    <row r="3" spans="1:16" ht="22.5" customHeight="1">
      <c r="B3" s="134"/>
      <c r="C3" s="135"/>
      <c r="D3" s="135"/>
      <c r="E3" s="135"/>
      <c r="F3" s="135"/>
      <c r="G3" s="135"/>
      <c r="H3" s="135"/>
      <c r="I3" s="135"/>
      <c r="J3" s="135"/>
      <c r="K3" s="135"/>
      <c r="L3" s="135"/>
      <c r="M3" s="135"/>
      <c r="N3" s="136"/>
    </row>
    <row r="4" spans="1:16" ht="22.5" customHeight="1">
      <c r="B4" s="133"/>
      <c r="C4" s="137"/>
      <c r="D4" s="137" t="s">
        <v>151</v>
      </c>
      <c r="E4" s="410"/>
      <c r="F4" s="411"/>
      <c r="G4" s="411"/>
      <c r="H4" s="411"/>
      <c r="I4" s="411"/>
      <c r="J4" s="138"/>
      <c r="K4" s="138"/>
      <c r="L4" s="138"/>
      <c r="M4" s="138"/>
      <c r="N4" s="138"/>
      <c r="O4" s="139"/>
    </row>
    <row r="5" spans="1:16" ht="22.5" customHeight="1">
      <c r="B5" s="137"/>
      <c r="C5" s="137"/>
      <c r="D5" s="137"/>
      <c r="E5" s="140"/>
      <c r="F5" s="140"/>
      <c r="G5" s="140"/>
      <c r="H5" s="140"/>
      <c r="I5" s="140"/>
      <c r="J5" s="138"/>
      <c r="K5" s="138"/>
      <c r="L5" s="138"/>
      <c r="M5" s="138"/>
      <c r="N5" s="138"/>
      <c r="O5" s="139"/>
    </row>
    <row r="6" spans="1:16" ht="22.5" customHeight="1">
      <c r="B6" s="137"/>
      <c r="C6" s="137"/>
      <c r="D6" s="141" t="s">
        <v>152</v>
      </c>
      <c r="E6" s="138"/>
      <c r="F6" s="138"/>
      <c r="G6" s="138"/>
      <c r="H6" s="138"/>
      <c r="I6" s="138"/>
      <c r="J6" s="141" t="s">
        <v>153</v>
      </c>
      <c r="K6" s="138"/>
      <c r="L6" s="138"/>
      <c r="M6" s="138"/>
      <c r="N6" s="138"/>
      <c r="O6" s="139"/>
    </row>
    <row r="7" spans="1:16" ht="22.5" customHeight="1">
      <c r="B7" s="133"/>
      <c r="C7" s="142"/>
      <c r="D7" s="142" t="s">
        <v>154</v>
      </c>
      <c r="E7" s="412"/>
      <c r="F7" s="412"/>
      <c r="G7" s="412"/>
      <c r="H7" s="412"/>
      <c r="I7" s="412"/>
      <c r="J7" s="143" t="s">
        <v>154</v>
      </c>
      <c r="K7" s="413" t="s">
        <v>155</v>
      </c>
      <c r="L7" s="413"/>
      <c r="M7" s="414"/>
      <c r="N7" s="414"/>
      <c r="P7" s="139"/>
    </row>
    <row r="8" spans="1:16" ht="22.5" customHeight="1">
      <c r="B8" s="142"/>
      <c r="C8" s="142"/>
      <c r="D8" s="142" t="s">
        <v>156</v>
      </c>
      <c r="E8" s="144"/>
      <c r="F8" s="145" t="s">
        <v>157</v>
      </c>
      <c r="G8" s="415"/>
      <c r="H8" s="416"/>
      <c r="I8" s="146" t="s">
        <v>158</v>
      </c>
      <c r="J8" s="142" t="s">
        <v>159</v>
      </c>
      <c r="K8" s="205" t="s">
        <v>155</v>
      </c>
      <c r="L8" s="417"/>
      <c r="M8" s="417"/>
      <c r="N8" s="146" t="s">
        <v>158</v>
      </c>
    </row>
    <row r="9" spans="1:16" ht="22.5" customHeight="1" thickBot="1">
      <c r="B9" s="147"/>
      <c r="C9" s="147"/>
      <c r="D9" s="148"/>
      <c r="E9" s="148"/>
      <c r="F9" s="148"/>
      <c r="G9" s="148"/>
      <c r="H9" s="148"/>
      <c r="I9" s="148"/>
      <c r="K9" s="150"/>
      <c r="L9" s="150"/>
      <c r="M9" s="150"/>
      <c r="N9" s="150"/>
    </row>
    <row r="10" spans="1:16" s="151" customFormat="1" ht="22.5" customHeight="1" thickTop="1">
      <c r="B10" s="388" t="s">
        <v>160</v>
      </c>
      <c r="C10" s="390" t="s">
        <v>161</v>
      </c>
      <c r="D10" s="392" t="s">
        <v>162</v>
      </c>
      <c r="E10" s="393"/>
      <c r="F10" s="393"/>
      <c r="G10" s="394"/>
      <c r="H10" s="395" t="s">
        <v>163</v>
      </c>
      <c r="I10" s="397" t="s">
        <v>164</v>
      </c>
      <c r="J10" s="399" t="s">
        <v>165</v>
      </c>
      <c r="K10" s="401" t="s">
        <v>166</v>
      </c>
      <c r="L10" s="401"/>
      <c r="M10" s="401"/>
      <c r="N10" s="402"/>
    </row>
    <row r="11" spans="1:16" s="151" customFormat="1" ht="22.5" customHeight="1" thickBot="1">
      <c r="B11" s="389"/>
      <c r="C11" s="391"/>
      <c r="D11" s="152" t="s">
        <v>167</v>
      </c>
      <c r="E11" s="153" t="s">
        <v>168</v>
      </c>
      <c r="F11" s="154" t="s">
        <v>167</v>
      </c>
      <c r="G11" s="153" t="s">
        <v>168</v>
      </c>
      <c r="H11" s="396"/>
      <c r="I11" s="398"/>
      <c r="J11" s="400"/>
      <c r="K11" s="403"/>
      <c r="L11" s="403"/>
      <c r="M11" s="403"/>
      <c r="N11" s="404"/>
    </row>
    <row r="12" spans="1:16" s="151" customFormat="1" ht="22.5" customHeight="1" thickTop="1">
      <c r="A12" s="151" t="s">
        <v>169</v>
      </c>
      <c r="B12" s="155">
        <v>6</v>
      </c>
      <c r="C12" s="156">
        <v>1</v>
      </c>
      <c r="D12" s="157">
        <v>0.58333333333333337</v>
      </c>
      <c r="E12" s="158">
        <v>0.8125</v>
      </c>
      <c r="F12" s="159"/>
      <c r="G12" s="160"/>
      <c r="H12" s="161">
        <v>4.1666666666666664E-2</v>
      </c>
      <c r="I12" s="162">
        <f>IF((E12-D12)+(G12-F12)-H12=0,"",(E12-D12)+(G12-F12)-H12)</f>
        <v>0.18749999999999997</v>
      </c>
      <c r="J12" s="163">
        <f>ROUNDDOWN(ROUND(I12*24*60,1)/60,2)</f>
        <v>4.5</v>
      </c>
      <c r="K12" s="405" t="s">
        <v>170</v>
      </c>
      <c r="L12" s="405"/>
      <c r="M12" s="406"/>
      <c r="N12" s="407"/>
    </row>
    <row r="13" spans="1:16" ht="22.5" customHeight="1">
      <c r="B13" s="164"/>
      <c r="C13" s="165">
        <v>1</v>
      </c>
      <c r="D13" s="166"/>
      <c r="E13" s="167"/>
      <c r="F13" s="168"/>
      <c r="G13" s="169"/>
      <c r="H13" s="170"/>
      <c r="I13" s="171" t="str">
        <f>IF((E13-D13)+(G13-F13)-H13=0,"",(E13-D13)+(G13-F13)-H13)</f>
        <v/>
      </c>
      <c r="J13" s="172" t="str">
        <f>IF(I13="","",ROUNDDOWN(ROUND(I13*24*60,1)/60,2))</f>
        <v/>
      </c>
      <c r="K13" s="376"/>
      <c r="L13" s="376"/>
      <c r="M13" s="377"/>
      <c r="N13" s="378"/>
    </row>
    <row r="14" spans="1:16" ht="22.5" customHeight="1">
      <c r="B14" s="173"/>
      <c r="C14" s="174">
        <v>2</v>
      </c>
      <c r="D14" s="166"/>
      <c r="E14" s="175"/>
      <c r="F14" s="176"/>
      <c r="G14" s="177"/>
      <c r="H14" s="170"/>
      <c r="I14" s="171" t="str">
        <f t="shared" ref="I14:I43" si="0">IF((E14-D14)+(G14-F14)-H14=0,"",(E14-D14)+(G14-F14)-H14)</f>
        <v/>
      </c>
      <c r="J14" s="178" t="str">
        <f t="shared" ref="J14:J43" si="1">IF(I14="","",ROUNDDOWN(ROUND(I14*24*60,1)/60,2))</f>
        <v/>
      </c>
      <c r="K14" s="376"/>
      <c r="L14" s="376"/>
      <c r="M14" s="377"/>
      <c r="N14" s="378"/>
    </row>
    <row r="15" spans="1:16" ht="22.5" customHeight="1">
      <c r="B15" s="173"/>
      <c r="C15" s="174">
        <v>3</v>
      </c>
      <c r="D15" s="166"/>
      <c r="E15" s="175"/>
      <c r="F15" s="176"/>
      <c r="G15" s="177"/>
      <c r="H15" s="170"/>
      <c r="I15" s="171" t="str">
        <f t="shared" si="0"/>
        <v/>
      </c>
      <c r="J15" s="178" t="str">
        <f t="shared" si="1"/>
        <v/>
      </c>
      <c r="K15" s="376"/>
      <c r="L15" s="376"/>
      <c r="M15" s="377"/>
      <c r="N15" s="378"/>
    </row>
    <row r="16" spans="1:16" ht="22.5" customHeight="1">
      <c r="B16" s="173"/>
      <c r="C16" s="174">
        <v>4</v>
      </c>
      <c r="D16" s="166"/>
      <c r="E16" s="175"/>
      <c r="F16" s="176"/>
      <c r="G16" s="177"/>
      <c r="H16" s="179"/>
      <c r="I16" s="171" t="str">
        <f t="shared" si="0"/>
        <v/>
      </c>
      <c r="J16" s="178" t="str">
        <f t="shared" si="1"/>
        <v/>
      </c>
      <c r="K16" s="376"/>
      <c r="L16" s="376"/>
      <c r="M16" s="377"/>
      <c r="N16" s="378"/>
    </row>
    <row r="17" spans="2:14" ht="22.5" customHeight="1">
      <c r="B17" s="173"/>
      <c r="C17" s="174">
        <v>5</v>
      </c>
      <c r="D17" s="166"/>
      <c r="E17" s="175"/>
      <c r="F17" s="176"/>
      <c r="G17" s="177"/>
      <c r="H17" s="179"/>
      <c r="I17" s="171" t="str">
        <f t="shared" si="0"/>
        <v/>
      </c>
      <c r="J17" s="178" t="str">
        <f t="shared" si="1"/>
        <v/>
      </c>
      <c r="K17" s="376"/>
      <c r="L17" s="376"/>
      <c r="M17" s="377"/>
      <c r="N17" s="378"/>
    </row>
    <row r="18" spans="2:14" ht="22.5" customHeight="1">
      <c r="B18" s="173"/>
      <c r="C18" s="174">
        <v>6</v>
      </c>
      <c r="D18" s="166"/>
      <c r="E18" s="175"/>
      <c r="F18" s="176"/>
      <c r="G18" s="177"/>
      <c r="H18" s="179"/>
      <c r="I18" s="171" t="str">
        <f t="shared" si="0"/>
        <v/>
      </c>
      <c r="J18" s="178" t="str">
        <f t="shared" si="1"/>
        <v/>
      </c>
      <c r="K18" s="376"/>
      <c r="L18" s="376"/>
      <c r="M18" s="377"/>
      <c r="N18" s="378"/>
    </row>
    <row r="19" spans="2:14" ht="22.5" customHeight="1">
      <c r="B19" s="173"/>
      <c r="C19" s="174">
        <v>7</v>
      </c>
      <c r="D19" s="166"/>
      <c r="E19" s="175"/>
      <c r="F19" s="176"/>
      <c r="G19" s="177"/>
      <c r="H19" s="170"/>
      <c r="I19" s="171" t="str">
        <f t="shared" si="0"/>
        <v/>
      </c>
      <c r="J19" s="178" t="str">
        <f t="shared" si="1"/>
        <v/>
      </c>
      <c r="K19" s="376"/>
      <c r="L19" s="376"/>
      <c r="M19" s="377"/>
      <c r="N19" s="378"/>
    </row>
    <row r="20" spans="2:14" ht="22.5" customHeight="1">
      <c r="B20" s="173"/>
      <c r="C20" s="174">
        <v>8</v>
      </c>
      <c r="D20" s="166"/>
      <c r="E20" s="175"/>
      <c r="F20" s="176"/>
      <c r="G20" s="177"/>
      <c r="H20" s="170"/>
      <c r="I20" s="171" t="str">
        <f t="shared" si="0"/>
        <v/>
      </c>
      <c r="J20" s="178" t="str">
        <f t="shared" si="1"/>
        <v/>
      </c>
      <c r="K20" s="376"/>
      <c r="L20" s="376"/>
      <c r="M20" s="377"/>
      <c r="N20" s="378"/>
    </row>
    <row r="21" spans="2:14" ht="22.5" customHeight="1">
      <c r="B21" s="173"/>
      <c r="C21" s="174">
        <v>9</v>
      </c>
      <c r="D21" s="166"/>
      <c r="E21" s="175"/>
      <c r="F21" s="176"/>
      <c r="G21" s="177"/>
      <c r="H21" s="170"/>
      <c r="I21" s="171" t="str">
        <f t="shared" si="0"/>
        <v/>
      </c>
      <c r="J21" s="178" t="str">
        <f t="shared" si="1"/>
        <v/>
      </c>
      <c r="K21" s="376"/>
      <c r="L21" s="376"/>
      <c r="M21" s="377"/>
      <c r="N21" s="378"/>
    </row>
    <row r="22" spans="2:14" ht="22.5" customHeight="1">
      <c r="B22" s="173"/>
      <c r="C22" s="174">
        <v>10</v>
      </c>
      <c r="D22" s="166"/>
      <c r="E22" s="175"/>
      <c r="F22" s="176"/>
      <c r="G22" s="177"/>
      <c r="H22" s="170"/>
      <c r="I22" s="171" t="str">
        <f t="shared" si="0"/>
        <v/>
      </c>
      <c r="J22" s="178" t="str">
        <f t="shared" si="1"/>
        <v/>
      </c>
      <c r="K22" s="376"/>
      <c r="L22" s="376"/>
      <c r="M22" s="377"/>
      <c r="N22" s="378"/>
    </row>
    <row r="23" spans="2:14" ht="22.5" customHeight="1">
      <c r="B23" s="173"/>
      <c r="C23" s="174">
        <v>11</v>
      </c>
      <c r="D23" s="166"/>
      <c r="E23" s="175"/>
      <c r="F23" s="176"/>
      <c r="G23" s="177"/>
      <c r="H23" s="179"/>
      <c r="I23" s="171" t="str">
        <f t="shared" si="0"/>
        <v/>
      </c>
      <c r="J23" s="178" t="str">
        <f t="shared" si="1"/>
        <v/>
      </c>
      <c r="K23" s="376"/>
      <c r="L23" s="376"/>
      <c r="M23" s="377"/>
      <c r="N23" s="378"/>
    </row>
    <row r="24" spans="2:14" ht="22.5" customHeight="1">
      <c r="B24" s="173"/>
      <c r="C24" s="174">
        <v>12</v>
      </c>
      <c r="D24" s="166"/>
      <c r="E24" s="175"/>
      <c r="F24" s="176"/>
      <c r="G24" s="177"/>
      <c r="H24" s="179"/>
      <c r="I24" s="171" t="str">
        <f t="shared" si="0"/>
        <v/>
      </c>
      <c r="J24" s="178" t="str">
        <f t="shared" si="1"/>
        <v/>
      </c>
      <c r="K24" s="376"/>
      <c r="L24" s="376"/>
      <c r="M24" s="377"/>
      <c r="N24" s="378"/>
    </row>
    <row r="25" spans="2:14" ht="22.5" customHeight="1">
      <c r="B25" s="173"/>
      <c r="C25" s="174">
        <v>13</v>
      </c>
      <c r="D25" s="166"/>
      <c r="E25" s="175"/>
      <c r="F25" s="176"/>
      <c r="G25" s="177"/>
      <c r="H25" s="179"/>
      <c r="I25" s="171" t="str">
        <f t="shared" si="0"/>
        <v/>
      </c>
      <c r="J25" s="178" t="str">
        <f t="shared" si="1"/>
        <v/>
      </c>
      <c r="K25" s="376"/>
      <c r="L25" s="376"/>
      <c r="M25" s="377"/>
      <c r="N25" s="378"/>
    </row>
    <row r="26" spans="2:14" ht="22.5" customHeight="1">
      <c r="B26" s="173"/>
      <c r="C26" s="174">
        <v>14</v>
      </c>
      <c r="D26" s="166"/>
      <c r="E26" s="175"/>
      <c r="F26" s="176"/>
      <c r="G26" s="177"/>
      <c r="H26" s="170"/>
      <c r="I26" s="171" t="str">
        <f t="shared" si="0"/>
        <v/>
      </c>
      <c r="J26" s="178" t="str">
        <f t="shared" si="1"/>
        <v/>
      </c>
      <c r="K26" s="376"/>
      <c r="L26" s="376"/>
      <c r="M26" s="377"/>
      <c r="N26" s="378"/>
    </row>
    <row r="27" spans="2:14" ht="22.5" customHeight="1">
      <c r="B27" s="173"/>
      <c r="C27" s="174">
        <v>15</v>
      </c>
      <c r="D27" s="166"/>
      <c r="E27" s="175"/>
      <c r="F27" s="176"/>
      <c r="G27" s="177"/>
      <c r="H27" s="170"/>
      <c r="I27" s="171" t="str">
        <f t="shared" si="0"/>
        <v/>
      </c>
      <c r="J27" s="178" t="str">
        <f t="shared" si="1"/>
        <v/>
      </c>
      <c r="K27" s="376"/>
      <c r="L27" s="376"/>
      <c r="M27" s="377"/>
      <c r="N27" s="378"/>
    </row>
    <row r="28" spans="2:14" ht="22.5" customHeight="1">
      <c r="B28" s="173"/>
      <c r="C28" s="174">
        <v>16</v>
      </c>
      <c r="D28" s="166"/>
      <c r="E28" s="175"/>
      <c r="F28" s="176"/>
      <c r="G28" s="177"/>
      <c r="H28" s="170"/>
      <c r="I28" s="171" t="str">
        <f t="shared" si="0"/>
        <v/>
      </c>
      <c r="J28" s="178" t="str">
        <f t="shared" si="1"/>
        <v/>
      </c>
      <c r="K28" s="376"/>
      <c r="L28" s="376"/>
      <c r="M28" s="377"/>
      <c r="N28" s="378"/>
    </row>
    <row r="29" spans="2:14" ht="22.5" customHeight="1">
      <c r="B29" s="173"/>
      <c r="C29" s="174">
        <v>17</v>
      </c>
      <c r="D29" s="166"/>
      <c r="E29" s="175"/>
      <c r="F29" s="176"/>
      <c r="G29" s="177"/>
      <c r="H29" s="170"/>
      <c r="I29" s="171" t="str">
        <f t="shared" si="0"/>
        <v/>
      </c>
      <c r="J29" s="178" t="str">
        <f t="shared" si="1"/>
        <v/>
      </c>
      <c r="K29" s="376"/>
      <c r="L29" s="376"/>
      <c r="M29" s="377"/>
      <c r="N29" s="378"/>
    </row>
    <row r="30" spans="2:14" ht="22.5" customHeight="1">
      <c r="B30" s="173"/>
      <c r="C30" s="174">
        <v>18</v>
      </c>
      <c r="D30" s="166"/>
      <c r="E30" s="175"/>
      <c r="F30" s="176"/>
      <c r="G30" s="177"/>
      <c r="H30" s="179"/>
      <c r="I30" s="171" t="str">
        <f t="shared" si="0"/>
        <v/>
      </c>
      <c r="J30" s="178" t="str">
        <f t="shared" si="1"/>
        <v/>
      </c>
      <c r="K30" s="376"/>
      <c r="L30" s="376"/>
      <c r="M30" s="377"/>
      <c r="N30" s="378"/>
    </row>
    <row r="31" spans="2:14" ht="22.5" customHeight="1">
      <c r="B31" s="173"/>
      <c r="C31" s="174">
        <v>19</v>
      </c>
      <c r="D31" s="166"/>
      <c r="E31" s="175"/>
      <c r="F31" s="176"/>
      <c r="G31" s="177"/>
      <c r="H31" s="179"/>
      <c r="I31" s="171" t="str">
        <f t="shared" si="0"/>
        <v/>
      </c>
      <c r="J31" s="178" t="str">
        <f t="shared" si="1"/>
        <v/>
      </c>
      <c r="K31" s="376"/>
      <c r="L31" s="376"/>
      <c r="M31" s="377"/>
      <c r="N31" s="378"/>
    </row>
    <row r="32" spans="2:14" ht="22.5" customHeight="1">
      <c r="B32" s="173"/>
      <c r="C32" s="174">
        <v>20</v>
      </c>
      <c r="D32" s="166"/>
      <c r="E32" s="175"/>
      <c r="F32" s="176"/>
      <c r="G32" s="177"/>
      <c r="H32" s="179"/>
      <c r="I32" s="171" t="str">
        <f t="shared" si="0"/>
        <v/>
      </c>
      <c r="J32" s="178" t="str">
        <f t="shared" si="1"/>
        <v/>
      </c>
      <c r="K32" s="376"/>
      <c r="L32" s="376"/>
      <c r="M32" s="377"/>
      <c r="N32" s="378"/>
    </row>
    <row r="33" spans="2:14" ht="22.5" customHeight="1">
      <c r="B33" s="173"/>
      <c r="C33" s="174">
        <v>21</v>
      </c>
      <c r="D33" s="166"/>
      <c r="E33" s="175"/>
      <c r="F33" s="176"/>
      <c r="G33" s="177"/>
      <c r="H33" s="170"/>
      <c r="I33" s="171" t="str">
        <f t="shared" si="0"/>
        <v/>
      </c>
      <c r="J33" s="178" t="str">
        <f t="shared" si="1"/>
        <v/>
      </c>
      <c r="K33" s="376"/>
      <c r="L33" s="376"/>
      <c r="M33" s="377"/>
      <c r="N33" s="378"/>
    </row>
    <row r="34" spans="2:14" ht="22.5" customHeight="1">
      <c r="B34" s="173"/>
      <c r="C34" s="174">
        <v>22</v>
      </c>
      <c r="D34" s="166"/>
      <c r="E34" s="175"/>
      <c r="F34" s="176"/>
      <c r="G34" s="177"/>
      <c r="H34" s="170"/>
      <c r="I34" s="171" t="str">
        <f t="shared" si="0"/>
        <v/>
      </c>
      <c r="J34" s="178" t="str">
        <f t="shared" si="1"/>
        <v/>
      </c>
      <c r="K34" s="376"/>
      <c r="L34" s="376"/>
      <c r="M34" s="377"/>
      <c r="N34" s="378"/>
    </row>
    <row r="35" spans="2:14" ht="22.5" customHeight="1">
      <c r="B35" s="173"/>
      <c r="C35" s="174">
        <v>23</v>
      </c>
      <c r="D35" s="166"/>
      <c r="E35" s="175"/>
      <c r="F35" s="176"/>
      <c r="G35" s="177"/>
      <c r="H35" s="170"/>
      <c r="I35" s="171" t="str">
        <f t="shared" si="0"/>
        <v/>
      </c>
      <c r="J35" s="178" t="str">
        <f t="shared" si="1"/>
        <v/>
      </c>
      <c r="K35" s="376"/>
      <c r="L35" s="376"/>
      <c r="M35" s="377"/>
      <c r="N35" s="378"/>
    </row>
    <row r="36" spans="2:14" ht="22.5" customHeight="1">
      <c r="B36" s="173"/>
      <c r="C36" s="174">
        <v>24</v>
      </c>
      <c r="D36" s="166"/>
      <c r="E36" s="175"/>
      <c r="F36" s="176"/>
      <c r="G36" s="177"/>
      <c r="H36" s="170"/>
      <c r="I36" s="171" t="str">
        <f t="shared" si="0"/>
        <v/>
      </c>
      <c r="J36" s="178" t="str">
        <f t="shared" si="1"/>
        <v/>
      </c>
      <c r="K36" s="376"/>
      <c r="L36" s="376"/>
      <c r="M36" s="377"/>
      <c r="N36" s="378"/>
    </row>
    <row r="37" spans="2:14" ht="22.5" customHeight="1">
      <c r="B37" s="173"/>
      <c r="C37" s="174">
        <v>25</v>
      </c>
      <c r="D37" s="166"/>
      <c r="E37" s="175"/>
      <c r="F37" s="176"/>
      <c r="G37" s="177"/>
      <c r="H37" s="179"/>
      <c r="I37" s="171" t="str">
        <f t="shared" si="0"/>
        <v/>
      </c>
      <c r="J37" s="178" t="str">
        <f t="shared" si="1"/>
        <v/>
      </c>
      <c r="K37" s="376"/>
      <c r="L37" s="376"/>
      <c r="M37" s="377"/>
      <c r="N37" s="378"/>
    </row>
    <row r="38" spans="2:14" ht="22.5" customHeight="1">
      <c r="B38" s="173"/>
      <c r="C38" s="174">
        <v>26</v>
      </c>
      <c r="D38" s="166"/>
      <c r="E38" s="175"/>
      <c r="F38" s="176"/>
      <c r="G38" s="177"/>
      <c r="H38" s="179"/>
      <c r="I38" s="171" t="str">
        <f t="shared" si="0"/>
        <v/>
      </c>
      <c r="J38" s="178" t="str">
        <f t="shared" si="1"/>
        <v/>
      </c>
      <c r="K38" s="376"/>
      <c r="L38" s="376"/>
      <c r="M38" s="377"/>
      <c r="N38" s="378"/>
    </row>
    <row r="39" spans="2:14" ht="22.5" customHeight="1">
      <c r="B39" s="173"/>
      <c r="C39" s="174">
        <v>27</v>
      </c>
      <c r="D39" s="166"/>
      <c r="E39" s="175"/>
      <c r="F39" s="176"/>
      <c r="G39" s="177"/>
      <c r="H39" s="179"/>
      <c r="I39" s="171" t="str">
        <f t="shared" si="0"/>
        <v/>
      </c>
      <c r="J39" s="178" t="str">
        <f t="shared" si="1"/>
        <v/>
      </c>
      <c r="K39" s="376"/>
      <c r="L39" s="376"/>
      <c r="M39" s="377"/>
      <c r="N39" s="378"/>
    </row>
    <row r="40" spans="2:14" ht="22.5" customHeight="1">
      <c r="B40" s="173"/>
      <c r="C40" s="174">
        <v>28</v>
      </c>
      <c r="D40" s="166"/>
      <c r="E40" s="175"/>
      <c r="F40" s="176"/>
      <c r="G40" s="177"/>
      <c r="H40" s="170"/>
      <c r="I40" s="171" t="str">
        <f t="shared" si="0"/>
        <v/>
      </c>
      <c r="J40" s="178" t="str">
        <f t="shared" si="1"/>
        <v/>
      </c>
      <c r="K40" s="376"/>
      <c r="L40" s="376"/>
      <c r="M40" s="377"/>
      <c r="N40" s="378"/>
    </row>
    <row r="41" spans="2:14" ht="22.5" customHeight="1">
      <c r="B41" s="173"/>
      <c r="C41" s="174">
        <v>29</v>
      </c>
      <c r="D41" s="166"/>
      <c r="E41" s="175"/>
      <c r="F41" s="176"/>
      <c r="G41" s="177"/>
      <c r="H41" s="170"/>
      <c r="I41" s="171" t="str">
        <f t="shared" si="0"/>
        <v/>
      </c>
      <c r="J41" s="178" t="str">
        <f t="shared" si="1"/>
        <v/>
      </c>
      <c r="K41" s="376"/>
      <c r="L41" s="376"/>
      <c r="M41" s="377"/>
      <c r="N41" s="378"/>
    </row>
    <row r="42" spans="2:14" ht="22.5" customHeight="1">
      <c r="B42" s="173"/>
      <c r="C42" s="174">
        <v>30</v>
      </c>
      <c r="D42" s="166"/>
      <c r="E42" s="175"/>
      <c r="F42" s="176"/>
      <c r="G42" s="177"/>
      <c r="H42" s="170"/>
      <c r="I42" s="171" t="str">
        <f t="shared" si="0"/>
        <v/>
      </c>
      <c r="J42" s="178" t="str">
        <f t="shared" si="1"/>
        <v/>
      </c>
      <c r="K42" s="376"/>
      <c r="L42" s="376"/>
      <c r="M42" s="377"/>
      <c r="N42" s="378"/>
    </row>
    <row r="43" spans="2:14" ht="22.5" customHeight="1" thickBot="1">
      <c r="B43" s="180"/>
      <c r="C43" s="181">
        <v>31</v>
      </c>
      <c r="D43" s="182"/>
      <c r="E43" s="183"/>
      <c r="F43" s="184"/>
      <c r="G43" s="185"/>
      <c r="H43" s="186"/>
      <c r="I43" s="187" t="str">
        <f t="shared" si="0"/>
        <v/>
      </c>
      <c r="J43" s="188" t="str">
        <f t="shared" si="1"/>
        <v/>
      </c>
      <c r="K43" s="379"/>
      <c r="L43" s="379"/>
      <c r="M43" s="380"/>
      <c r="N43" s="381"/>
    </row>
    <row r="44" spans="2:14" ht="22.5" customHeight="1" thickTop="1" thickBot="1">
      <c r="B44" s="382" t="s">
        <v>171</v>
      </c>
      <c r="C44" s="383"/>
      <c r="D44" s="384"/>
      <c r="E44" s="384"/>
      <c r="F44" s="384"/>
      <c r="G44" s="384"/>
      <c r="H44" s="384"/>
      <c r="I44" s="189">
        <f>SUM(I13:I43)</f>
        <v>0</v>
      </c>
      <c r="J44" s="190">
        <f>IF(I44="","",ROUNDDOWN(ROUND(I44*24*60,1)/60,2))</f>
        <v>0</v>
      </c>
      <c r="K44" s="385"/>
      <c r="L44" s="386"/>
      <c r="M44" s="386"/>
      <c r="N44" s="387"/>
    </row>
    <row r="45" spans="2:14" ht="22.5" customHeight="1">
      <c r="B45" s="191"/>
      <c r="C45" s="191"/>
      <c r="D45" s="192"/>
      <c r="E45" s="192"/>
      <c r="F45" s="192"/>
      <c r="G45" s="192"/>
      <c r="H45" s="192"/>
      <c r="I45" s="192"/>
      <c r="J45" s="139"/>
      <c r="K45" s="192"/>
      <c r="L45" s="192"/>
      <c r="M45" s="192"/>
      <c r="N45" s="192"/>
    </row>
  </sheetData>
  <mergeCells count="47">
    <mergeCell ref="B2:N2"/>
    <mergeCell ref="E4:I4"/>
    <mergeCell ref="E7:I7"/>
    <mergeCell ref="K7:N7"/>
    <mergeCell ref="G8:H8"/>
    <mergeCell ref="L8:M8"/>
    <mergeCell ref="K16:N16"/>
    <mergeCell ref="B10:B11"/>
    <mergeCell ref="C10:C11"/>
    <mergeCell ref="D10:G10"/>
    <mergeCell ref="H10:H11"/>
    <mergeCell ref="I10:I11"/>
    <mergeCell ref="J10:J11"/>
    <mergeCell ref="K10:N11"/>
    <mergeCell ref="K12:N12"/>
    <mergeCell ref="K13:N13"/>
    <mergeCell ref="K14:N14"/>
    <mergeCell ref="K15:N15"/>
    <mergeCell ref="K28:N28"/>
    <mergeCell ref="K17:N17"/>
    <mergeCell ref="K18:N18"/>
    <mergeCell ref="K19:N19"/>
    <mergeCell ref="K20:N20"/>
    <mergeCell ref="K21:N21"/>
    <mergeCell ref="K22:N22"/>
    <mergeCell ref="K23:N23"/>
    <mergeCell ref="K24:N24"/>
    <mergeCell ref="K25:N25"/>
    <mergeCell ref="K26:N26"/>
    <mergeCell ref="K27:N27"/>
    <mergeCell ref="K40:N40"/>
    <mergeCell ref="K29:N29"/>
    <mergeCell ref="K30:N30"/>
    <mergeCell ref="K31:N31"/>
    <mergeCell ref="K32:N32"/>
    <mergeCell ref="K33:N33"/>
    <mergeCell ref="K34:N34"/>
    <mergeCell ref="K35:N35"/>
    <mergeCell ref="K36:N36"/>
    <mergeCell ref="K37:N37"/>
    <mergeCell ref="K38:N38"/>
    <mergeCell ref="K39:N39"/>
    <mergeCell ref="K41:N41"/>
    <mergeCell ref="K42:N42"/>
    <mergeCell ref="K43:N43"/>
    <mergeCell ref="B44:H44"/>
    <mergeCell ref="K44:N44"/>
  </mergeCells>
  <phoneticPr fontId="3"/>
  <conditionalFormatting sqref="C13:C43">
    <cfRule type="expression" dxfId="17" priority="1" stopIfTrue="1">
      <formula>$E13="土"</formula>
    </cfRule>
    <cfRule type="expression" dxfId="16" priority="2" stopIfTrue="1">
      <formula>$E13="日"</formula>
    </cfRule>
    <cfRule type="expression" dxfId="15" priority="3" stopIfTrue="1">
      <formula>OR($E13="祝",$E13="振",$BJ13="休日")</formula>
    </cfRule>
  </conditionalFormatting>
  <conditionalFormatting sqref="B13:I43 D12:I12 K13:N43">
    <cfRule type="expression" dxfId="14" priority="4" stopIfTrue="1">
      <formula>$C12="土"</formula>
    </cfRule>
    <cfRule type="expression" dxfId="13" priority="5" stopIfTrue="1">
      <formula>$C12="日"</formula>
    </cfRule>
    <cfRule type="expression" dxfId="12" priority="6" stopIfTrue="1">
      <formula>OR($C12="祝",$C12="振",$K12="休日")</formula>
    </cfRule>
  </conditionalFormatting>
  <dataValidations count="4">
    <dataValidation type="list" allowBlank="1" showInputMessage="1" showErrorMessage="1" sqref="E8" xr:uid="{36F98935-870B-4A72-90DF-E5D85B93063F}">
      <formula1>"医師,看護師,准看護師,歯科医師,事務等"</formula1>
    </dataValidation>
    <dataValidation type="time" allowBlank="1" showInputMessage="1" showErrorMessage="1" errorTitle="時刻を入力してください。" error="0:00から23:59までの時刻が入力できます。" sqref="D12:D43 IZ12:IZ43 SV12:SV43 ACR12:ACR43 AMN12:AMN43 AWJ12:AWJ43 BGF12:BGF43 BQB12:BQB43 BZX12:BZX43 CJT12:CJT43 CTP12:CTP43 DDL12:DDL43 DNH12:DNH43 DXD12:DXD43 EGZ12:EGZ43 EQV12:EQV43 FAR12:FAR43 FKN12:FKN43 FUJ12:FUJ43 GEF12:GEF43 GOB12:GOB43 GXX12:GXX43 HHT12:HHT43 HRP12:HRP43 IBL12:IBL43 ILH12:ILH43 IVD12:IVD43 JEZ12:JEZ43 JOV12:JOV43 JYR12:JYR43 KIN12:KIN43 KSJ12:KSJ43 LCF12:LCF43 LMB12:LMB43 LVX12:LVX43 MFT12:MFT43 MPP12:MPP43 MZL12:MZL43 NJH12:NJH43 NTD12:NTD43 OCZ12:OCZ43 OMV12:OMV43 OWR12:OWR43 PGN12:PGN43 PQJ12:PQJ43 QAF12:QAF43 QKB12:QKB43 QTX12:QTX43 RDT12:RDT43 RNP12:RNP43 RXL12:RXL43 SHH12:SHH43 SRD12:SRD43 TAZ12:TAZ43 TKV12:TKV43 TUR12:TUR43 UEN12:UEN43 UOJ12:UOJ43 UYF12:UYF43 VIB12:VIB43 VRX12:VRX43 WBT12:WBT43 WLP12:WLP43 WVL12:WVL43 D65548:D65579 IZ65548:IZ65579 SV65548:SV65579 ACR65548:ACR65579 AMN65548:AMN65579 AWJ65548:AWJ65579 BGF65548:BGF65579 BQB65548:BQB65579 BZX65548:BZX65579 CJT65548:CJT65579 CTP65548:CTP65579 DDL65548:DDL65579 DNH65548:DNH65579 DXD65548:DXD65579 EGZ65548:EGZ65579 EQV65548:EQV65579 FAR65548:FAR65579 FKN65548:FKN65579 FUJ65548:FUJ65579 GEF65548:GEF65579 GOB65548:GOB65579 GXX65548:GXX65579 HHT65548:HHT65579 HRP65548:HRP65579 IBL65548:IBL65579 ILH65548:ILH65579 IVD65548:IVD65579 JEZ65548:JEZ65579 JOV65548:JOV65579 JYR65548:JYR65579 KIN65548:KIN65579 KSJ65548:KSJ65579 LCF65548:LCF65579 LMB65548:LMB65579 LVX65548:LVX65579 MFT65548:MFT65579 MPP65548:MPP65579 MZL65548:MZL65579 NJH65548:NJH65579 NTD65548:NTD65579 OCZ65548:OCZ65579 OMV65548:OMV65579 OWR65548:OWR65579 PGN65548:PGN65579 PQJ65548:PQJ65579 QAF65548:QAF65579 QKB65548:QKB65579 QTX65548:QTX65579 RDT65548:RDT65579 RNP65548:RNP65579 RXL65548:RXL65579 SHH65548:SHH65579 SRD65548:SRD65579 TAZ65548:TAZ65579 TKV65548:TKV65579 TUR65548:TUR65579 UEN65548:UEN65579 UOJ65548:UOJ65579 UYF65548:UYF65579 VIB65548:VIB65579 VRX65548:VRX65579 WBT65548:WBT65579 WLP65548:WLP65579 WVL65548:WVL65579 D131084:D131115 IZ131084:IZ131115 SV131084:SV131115 ACR131084:ACR131115 AMN131084:AMN131115 AWJ131084:AWJ131115 BGF131084:BGF131115 BQB131084:BQB131115 BZX131084:BZX131115 CJT131084:CJT131115 CTP131084:CTP131115 DDL131084:DDL131115 DNH131084:DNH131115 DXD131084:DXD131115 EGZ131084:EGZ131115 EQV131084:EQV131115 FAR131084:FAR131115 FKN131084:FKN131115 FUJ131084:FUJ131115 GEF131084:GEF131115 GOB131084:GOB131115 GXX131084:GXX131115 HHT131084:HHT131115 HRP131084:HRP131115 IBL131084:IBL131115 ILH131084:ILH131115 IVD131084:IVD131115 JEZ131084:JEZ131115 JOV131084:JOV131115 JYR131084:JYR131115 KIN131084:KIN131115 KSJ131084:KSJ131115 LCF131084:LCF131115 LMB131084:LMB131115 LVX131084:LVX131115 MFT131084:MFT131115 MPP131084:MPP131115 MZL131084:MZL131115 NJH131084:NJH131115 NTD131084:NTD131115 OCZ131084:OCZ131115 OMV131084:OMV131115 OWR131084:OWR131115 PGN131084:PGN131115 PQJ131084:PQJ131115 QAF131084:QAF131115 QKB131084:QKB131115 QTX131084:QTX131115 RDT131084:RDT131115 RNP131084:RNP131115 RXL131084:RXL131115 SHH131084:SHH131115 SRD131084:SRD131115 TAZ131084:TAZ131115 TKV131084:TKV131115 TUR131084:TUR131115 UEN131084:UEN131115 UOJ131084:UOJ131115 UYF131084:UYF131115 VIB131084:VIB131115 VRX131084:VRX131115 WBT131084:WBT131115 WLP131084:WLP131115 WVL131084:WVL131115 D196620:D196651 IZ196620:IZ196651 SV196620:SV196651 ACR196620:ACR196651 AMN196620:AMN196651 AWJ196620:AWJ196651 BGF196620:BGF196651 BQB196620:BQB196651 BZX196620:BZX196651 CJT196620:CJT196651 CTP196620:CTP196651 DDL196620:DDL196651 DNH196620:DNH196651 DXD196620:DXD196651 EGZ196620:EGZ196651 EQV196620:EQV196651 FAR196620:FAR196651 FKN196620:FKN196651 FUJ196620:FUJ196651 GEF196620:GEF196651 GOB196620:GOB196651 GXX196620:GXX196651 HHT196620:HHT196651 HRP196620:HRP196651 IBL196620:IBL196651 ILH196620:ILH196651 IVD196620:IVD196651 JEZ196620:JEZ196651 JOV196620:JOV196651 JYR196620:JYR196651 KIN196620:KIN196651 KSJ196620:KSJ196651 LCF196620:LCF196651 LMB196620:LMB196651 LVX196620:LVX196651 MFT196620:MFT196651 MPP196620:MPP196651 MZL196620:MZL196651 NJH196620:NJH196651 NTD196620:NTD196651 OCZ196620:OCZ196651 OMV196620:OMV196651 OWR196620:OWR196651 PGN196620:PGN196651 PQJ196620:PQJ196651 QAF196620:QAF196651 QKB196620:QKB196651 QTX196620:QTX196651 RDT196620:RDT196651 RNP196620:RNP196651 RXL196620:RXL196651 SHH196620:SHH196651 SRD196620:SRD196651 TAZ196620:TAZ196651 TKV196620:TKV196651 TUR196620:TUR196651 UEN196620:UEN196651 UOJ196620:UOJ196651 UYF196620:UYF196651 VIB196620:VIB196651 VRX196620:VRX196651 WBT196620:WBT196651 WLP196620:WLP196651 WVL196620:WVL196651 D262156:D262187 IZ262156:IZ262187 SV262156:SV262187 ACR262156:ACR262187 AMN262156:AMN262187 AWJ262156:AWJ262187 BGF262156:BGF262187 BQB262156:BQB262187 BZX262156:BZX262187 CJT262156:CJT262187 CTP262156:CTP262187 DDL262156:DDL262187 DNH262156:DNH262187 DXD262156:DXD262187 EGZ262156:EGZ262187 EQV262156:EQV262187 FAR262156:FAR262187 FKN262156:FKN262187 FUJ262156:FUJ262187 GEF262156:GEF262187 GOB262156:GOB262187 GXX262156:GXX262187 HHT262156:HHT262187 HRP262156:HRP262187 IBL262156:IBL262187 ILH262156:ILH262187 IVD262156:IVD262187 JEZ262156:JEZ262187 JOV262156:JOV262187 JYR262156:JYR262187 KIN262156:KIN262187 KSJ262156:KSJ262187 LCF262156:LCF262187 LMB262156:LMB262187 LVX262156:LVX262187 MFT262156:MFT262187 MPP262156:MPP262187 MZL262156:MZL262187 NJH262156:NJH262187 NTD262156:NTD262187 OCZ262156:OCZ262187 OMV262156:OMV262187 OWR262156:OWR262187 PGN262156:PGN262187 PQJ262156:PQJ262187 QAF262156:QAF262187 QKB262156:QKB262187 QTX262156:QTX262187 RDT262156:RDT262187 RNP262156:RNP262187 RXL262156:RXL262187 SHH262156:SHH262187 SRD262156:SRD262187 TAZ262156:TAZ262187 TKV262156:TKV262187 TUR262156:TUR262187 UEN262156:UEN262187 UOJ262156:UOJ262187 UYF262156:UYF262187 VIB262156:VIB262187 VRX262156:VRX262187 WBT262156:WBT262187 WLP262156:WLP262187 WVL262156:WVL262187 D327692:D327723 IZ327692:IZ327723 SV327692:SV327723 ACR327692:ACR327723 AMN327692:AMN327723 AWJ327692:AWJ327723 BGF327692:BGF327723 BQB327692:BQB327723 BZX327692:BZX327723 CJT327692:CJT327723 CTP327692:CTP327723 DDL327692:DDL327723 DNH327692:DNH327723 DXD327692:DXD327723 EGZ327692:EGZ327723 EQV327692:EQV327723 FAR327692:FAR327723 FKN327692:FKN327723 FUJ327692:FUJ327723 GEF327692:GEF327723 GOB327692:GOB327723 GXX327692:GXX327723 HHT327692:HHT327723 HRP327692:HRP327723 IBL327692:IBL327723 ILH327692:ILH327723 IVD327692:IVD327723 JEZ327692:JEZ327723 JOV327692:JOV327723 JYR327692:JYR327723 KIN327692:KIN327723 KSJ327692:KSJ327723 LCF327692:LCF327723 LMB327692:LMB327723 LVX327692:LVX327723 MFT327692:MFT327723 MPP327692:MPP327723 MZL327692:MZL327723 NJH327692:NJH327723 NTD327692:NTD327723 OCZ327692:OCZ327723 OMV327692:OMV327723 OWR327692:OWR327723 PGN327692:PGN327723 PQJ327692:PQJ327723 QAF327692:QAF327723 QKB327692:QKB327723 QTX327692:QTX327723 RDT327692:RDT327723 RNP327692:RNP327723 RXL327692:RXL327723 SHH327692:SHH327723 SRD327692:SRD327723 TAZ327692:TAZ327723 TKV327692:TKV327723 TUR327692:TUR327723 UEN327692:UEN327723 UOJ327692:UOJ327723 UYF327692:UYF327723 VIB327692:VIB327723 VRX327692:VRX327723 WBT327692:WBT327723 WLP327692:WLP327723 WVL327692:WVL327723 D393228:D393259 IZ393228:IZ393259 SV393228:SV393259 ACR393228:ACR393259 AMN393228:AMN393259 AWJ393228:AWJ393259 BGF393228:BGF393259 BQB393228:BQB393259 BZX393228:BZX393259 CJT393228:CJT393259 CTP393228:CTP393259 DDL393228:DDL393259 DNH393228:DNH393259 DXD393228:DXD393259 EGZ393228:EGZ393259 EQV393228:EQV393259 FAR393228:FAR393259 FKN393228:FKN393259 FUJ393228:FUJ393259 GEF393228:GEF393259 GOB393228:GOB393259 GXX393228:GXX393259 HHT393228:HHT393259 HRP393228:HRP393259 IBL393228:IBL393259 ILH393228:ILH393259 IVD393228:IVD393259 JEZ393228:JEZ393259 JOV393228:JOV393259 JYR393228:JYR393259 KIN393228:KIN393259 KSJ393228:KSJ393259 LCF393228:LCF393259 LMB393228:LMB393259 LVX393228:LVX393259 MFT393228:MFT393259 MPP393228:MPP393259 MZL393228:MZL393259 NJH393228:NJH393259 NTD393228:NTD393259 OCZ393228:OCZ393259 OMV393228:OMV393259 OWR393228:OWR393259 PGN393228:PGN393259 PQJ393228:PQJ393259 QAF393228:QAF393259 QKB393228:QKB393259 QTX393228:QTX393259 RDT393228:RDT393259 RNP393228:RNP393259 RXL393228:RXL393259 SHH393228:SHH393259 SRD393228:SRD393259 TAZ393228:TAZ393259 TKV393228:TKV393259 TUR393228:TUR393259 UEN393228:UEN393259 UOJ393228:UOJ393259 UYF393228:UYF393259 VIB393228:VIB393259 VRX393228:VRX393259 WBT393228:WBT393259 WLP393228:WLP393259 WVL393228:WVL393259 D458764:D458795 IZ458764:IZ458795 SV458764:SV458795 ACR458764:ACR458795 AMN458764:AMN458795 AWJ458764:AWJ458795 BGF458764:BGF458795 BQB458764:BQB458795 BZX458764:BZX458795 CJT458764:CJT458795 CTP458764:CTP458795 DDL458764:DDL458795 DNH458764:DNH458795 DXD458764:DXD458795 EGZ458764:EGZ458795 EQV458764:EQV458795 FAR458764:FAR458795 FKN458764:FKN458795 FUJ458764:FUJ458795 GEF458764:GEF458795 GOB458764:GOB458795 GXX458764:GXX458795 HHT458764:HHT458795 HRP458764:HRP458795 IBL458764:IBL458795 ILH458764:ILH458795 IVD458764:IVD458795 JEZ458764:JEZ458795 JOV458764:JOV458795 JYR458764:JYR458795 KIN458764:KIN458795 KSJ458764:KSJ458795 LCF458764:LCF458795 LMB458764:LMB458795 LVX458764:LVX458795 MFT458764:MFT458795 MPP458764:MPP458795 MZL458764:MZL458795 NJH458764:NJH458795 NTD458764:NTD458795 OCZ458764:OCZ458795 OMV458764:OMV458795 OWR458764:OWR458795 PGN458764:PGN458795 PQJ458764:PQJ458795 QAF458764:QAF458795 QKB458764:QKB458795 QTX458764:QTX458795 RDT458764:RDT458795 RNP458764:RNP458795 RXL458764:RXL458795 SHH458764:SHH458795 SRD458764:SRD458795 TAZ458764:TAZ458795 TKV458764:TKV458795 TUR458764:TUR458795 UEN458764:UEN458795 UOJ458764:UOJ458795 UYF458764:UYF458795 VIB458764:VIB458795 VRX458764:VRX458795 WBT458764:WBT458795 WLP458764:WLP458795 WVL458764:WVL458795 D524300:D524331 IZ524300:IZ524331 SV524300:SV524331 ACR524300:ACR524331 AMN524300:AMN524331 AWJ524300:AWJ524331 BGF524300:BGF524331 BQB524300:BQB524331 BZX524300:BZX524331 CJT524300:CJT524331 CTP524300:CTP524331 DDL524300:DDL524331 DNH524300:DNH524331 DXD524300:DXD524331 EGZ524300:EGZ524331 EQV524300:EQV524331 FAR524300:FAR524331 FKN524300:FKN524331 FUJ524300:FUJ524331 GEF524300:GEF524331 GOB524300:GOB524331 GXX524300:GXX524331 HHT524300:HHT524331 HRP524300:HRP524331 IBL524300:IBL524331 ILH524300:ILH524331 IVD524300:IVD524331 JEZ524300:JEZ524331 JOV524300:JOV524331 JYR524300:JYR524331 KIN524300:KIN524331 KSJ524300:KSJ524331 LCF524300:LCF524331 LMB524300:LMB524331 LVX524300:LVX524331 MFT524300:MFT524331 MPP524300:MPP524331 MZL524300:MZL524331 NJH524300:NJH524331 NTD524300:NTD524331 OCZ524300:OCZ524331 OMV524300:OMV524331 OWR524300:OWR524331 PGN524300:PGN524331 PQJ524300:PQJ524331 QAF524300:QAF524331 QKB524300:QKB524331 QTX524300:QTX524331 RDT524300:RDT524331 RNP524300:RNP524331 RXL524300:RXL524331 SHH524300:SHH524331 SRD524300:SRD524331 TAZ524300:TAZ524331 TKV524300:TKV524331 TUR524300:TUR524331 UEN524300:UEN524331 UOJ524300:UOJ524331 UYF524300:UYF524331 VIB524300:VIB524331 VRX524300:VRX524331 WBT524300:WBT524331 WLP524300:WLP524331 WVL524300:WVL524331 D589836:D589867 IZ589836:IZ589867 SV589836:SV589867 ACR589836:ACR589867 AMN589836:AMN589867 AWJ589836:AWJ589867 BGF589836:BGF589867 BQB589836:BQB589867 BZX589836:BZX589867 CJT589836:CJT589867 CTP589836:CTP589867 DDL589836:DDL589867 DNH589836:DNH589867 DXD589836:DXD589867 EGZ589836:EGZ589867 EQV589836:EQV589867 FAR589836:FAR589867 FKN589836:FKN589867 FUJ589836:FUJ589867 GEF589836:GEF589867 GOB589836:GOB589867 GXX589836:GXX589867 HHT589836:HHT589867 HRP589836:HRP589867 IBL589836:IBL589867 ILH589836:ILH589867 IVD589836:IVD589867 JEZ589836:JEZ589867 JOV589836:JOV589867 JYR589836:JYR589867 KIN589836:KIN589867 KSJ589836:KSJ589867 LCF589836:LCF589867 LMB589836:LMB589867 LVX589836:LVX589867 MFT589836:MFT589867 MPP589836:MPP589867 MZL589836:MZL589867 NJH589836:NJH589867 NTD589836:NTD589867 OCZ589836:OCZ589867 OMV589836:OMV589867 OWR589836:OWR589867 PGN589836:PGN589867 PQJ589836:PQJ589867 QAF589836:QAF589867 QKB589836:QKB589867 QTX589836:QTX589867 RDT589836:RDT589867 RNP589836:RNP589867 RXL589836:RXL589867 SHH589836:SHH589867 SRD589836:SRD589867 TAZ589836:TAZ589867 TKV589836:TKV589867 TUR589836:TUR589867 UEN589836:UEN589867 UOJ589836:UOJ589867 UYF589836:UYF589867 VIB589836:VIB589867 VRX589836:VRX589867 WBT589836:WBT589867 WLP589836:WLP589867 WVL589836:WVL589867 D655372:D655403 IZ655372:IZ655403 SV655372:SV655403 ACR655372:ACR655403 AMN655372:AMN655403 AWJ655372:AWJ655403 BGF655372:BGF655403 BQB655372:BQB655403 BZX655372:BZX655403 CJT655372:CJT655403 CTP655372:CTP655403 DDL655372:DDL655403 DNH655372:DNH655403 DXD655372:DXD655403 EGZ655372:EGZ655403 EQV655372:EQV655403 FAR655372:FAR655403 FKN655372:FKN655403 FUJ655372:FUJ655403 GEF655372:GEF655403 GOB655372:GOB655403 GXX655372:GXX655403 HHT655372:HHT655403 HRP655372:HRP655403 IBL655372:IBL655403 ILH655372:ILH655403 IVD655372:IVD655403 JEZ655372:JEZ655403 JOV655372:JOV655403 JYR655372:JYR655403 KIN655372:KIN655403 KSJ655372:KSJ655403 LCF655372:LCF655403 LMB655372:LMB655403 LVX655372:LVX655403 MFT655372:MFT655403 MPP655372:MPP655403 MZL655372:MZL655403 NJH655372:NJH655403 NTD655372:NTD655403 OCZ655372:OCZ655403 OMV655372:OMV655403 OWR655372:OWR655403 PGN655372:PGN655403 PQJ655372:PQJ655403 QAF655372:QAF655403 QKB655372:QKB655403 QTX655372:QTX655403 RDT655372:RDT655403 RNP655372:RNP655403 RXL655372:RXL655403 SHH655372:SHH655403 SRD655372:SRD655403 TAZ655372:TAZ655403 TKV655372:TKV655403 TUR655372:TUR655403 UEN655372:UEN655403 UOJ655372:UOJ655403 UYF655372:UYF655403 VIB655372:VIB655403 VRX655372:VRX655403 WBT655372:WBT655403 WLP655372:WLP655403 WVL655372:WVL655403 D720908:D720939 IZ720908:IZ720939 SV720908:SV720939 ACR720908:ACR720939 AMN720908:AMN720939 AWJ720908:AWJ720939 BGF720908:BGF720939 BQB720908:BQB720939 BZX720908:BZX720939 CJT720908:CJT720939 CTP720908:CTP720939 DDL720908:DDL720939 DNH720908:DNH720939 DXD720908:DXD720939 EGZ720908:EGZ720939 EQV720908:EQV720939 FAR720908:FAR720939 FKN720908:FKN720939 FUJ720908:FUJ720939 GEF720908:GEF720939 GOB720908:GOB720939 GXX720908:GXX720939 HHT720908:HHT720939 HRP720908:HRP720939 IBL720908:IBL720939 ILH720908:ILH720939 IVD720908:IVD720939 JEZ720908:JEZ720939 JOV720908:JOV720939 JYR720908:JYR720939 KIN720908:KIN720939 KSJ720908:KSJ720939 LCF720908:LCF720939 LMB720908:LMB720939 LVX720908:LVX720939 MFT720908:MFT720939 MPP720908:MPP720939 MZL720908:MZL720939 NJH720908:NJH720939 NTD720908:NTD720939 OCZ720908:OCZ720939 OMV720908:OMV720939 OWR720908:OWR720939 PGN720908:PGN720939 PQJ720908:PQJ720939 QAF720908:QAF720939 QKB720908:QKB720939 QTX720908:QTX720939 RDT720908:RDT720939 RNP720908:RNP720939 RXL720908:RXL720939 SHH720908:SHH720939 SRD720908:SRD720939 TAZ720908:TAZ720939 TKV720908:TKV720939 TUR720908:TUR720939 UEN720908:UEN720939 UOJ720908:UOJ720939 UYF720908:UYF720939 VIB720908:VIB720939 VRX720908:VRX720939 WBT720908:WBT720939 WLP720908:WLP720939 WVL720908:WVL720939 D786444:D786475 IZ786444:IZ786475 SV786444:SV786475 ACR786444:ACR786475 AMN786444:AMN786475 AWJ786444:AWJ786475 BGF786444:BGF786475 BQB786444:BQB786475 BZX786444:BZX786475 CJT786444:CJT786475 CTP786444:CTP786475 DDL786444:DDL786475 DNH786444:DNH786475 DXD786444:DXD786475 EGZ786444:EGZ786475 EQV786444:EQV786475 FAR786444:FAR786475 FKN786444:FKN786475 FUJ786444:FUJ786475 GEF786444:GEF786475 GOB786444:GOB786475 GXX786444:GXX786475 HHT786444:HHT786475 HRP786444:HRP786475 IBL786444:IBL786475 ILH786444:ILH786475 IVD786444:IVD786475 JEZ786444:JEZ786475 JOV786444:JOV786475 JYR786444:JYR786475 KIN786444:KIN786475 KSJ786444:KSJ786475 LCF786444:LCF786475 LMB786444:LMB786475 LVX786444:LVX786475 MFT786444:MFT786475 MPP786444:MPP786475 MZL786444:MZL786475 NJH786444:NJH786475 NTD786444:NTD786475 OCZ786444:OCZ786475 OMV786444:OMV786475 OWR786444:OWR786475 PGN786444:PGN786475 PQJ786444:PQJ786475 QAF786444:QAF786475 QKB786444:QKB786475 QTX786444:QTX786475 RDT786444:RDT786475 RNP786444:RNP786475 RXL786444:RXL786475 SHH786444:SHH786475 SRD786444:SRD786475 TAZ786444:TAZ786475 TKV786444:TKV786475 TUR786444:TUR786475 UEN786444:UEN786475 UOJ786444:UOJ786475 UYF786444:UYF786475 VIB786444:VIB786475 VRX786444:VRX786475 WBT786444:WBT786475 WLP786444:WLP786475 WVL786444:WVL786475 D851980:D852011 IZ851980:IZ852011 SV851980:SV852011 ACR851980:ACR852011 AMN851980:AMN852011 AWJ851980:AWJ852011 BGF851980:BGF852011 BQB851980:BQB852011 BZX851980:BZX852011 CJT851980:CJT852011 CTP851980:CTP852011 DDL851980:DDL852011 DNH851980:DNH852011 DXD851980:DXD852011 EGZ851980:EGZ852011 EQV851980:EQV852011 FAR851980:FAR852011 FKN851980:FKN852011 FUJ851980:FUJ852011 GEF851980:GEF852011 GOB851980:GOB852011 GXX851980:GXX852011 HHT851980:HHT852011 HRP851980:HRP852011 IBL851980:IBL852011 ILH851980:ILH852011 IVD851980:IVD852011 JEZ851980:JEZ852011 JOV851980:JOV852011 JYR851980:JYR852011 KIN851980:KIN852011 KSJ851980:KSJ852011 LCF851980:LCF852011 LMB851980:LMB852011 LVX851980:LVX852011 MFT851980:MFT852011 MPP851980:MPP852011 MZL851980:MZL852011 NJH851980:NJH852011 NTD851980:NTD852011 OCZ851980:OCZ852011 OMV851980:OMV852011 OWR851980:OWR852011 PGN851980:PGN852011 PQJ851980:PQJ852011 QAF851980:QAF852011 QKB851980:QKB852011 QTX851980:QTX852011 RDT851980:RDT852011 RNP851980:RNP852011 RXL851980:RXL852011 SHH851980:SHH852011 SRD851980:SRD852011 TAZ851980:TAZ852011 TKV851980:TKV852011 TUR851980:TUR852011 UEN851980:UEN852011 UOJ851980:UOJ852011 UYF851980:UYF852011 VIB851980:VIB852011 VRX851980:VRX852011 WBT851980:WBT852011 WLP851980:WLP852011 WVL851980:WVL852011 D917516:D917547 IZ917516:IZ917547 SV917516:SV917547 ACR917516:ACR917547 AMN917516:AMN917547 AWJ917516:AWJ917547 BGF917516:BGF917547 BQB917516:BQB917547 BZX917516:BZX917547 CJT917516:CJT917547 CTP917516:CTP917547 DDL917516:DDL917547 DNH917516:DNH917547 DXD917516:DXD917547 EGZ917516:EGZ917547 EQV917516:EQV917547 FAR917516:FAR917547 FKN917516:FKN917547 FUJ917516:FUJ917547 GEF917516:GEF917547 GOB917516:GOB917547 GXX917516:GXX917547 HHT917516:HHT917547 HRP917516:HRP917547 IBL917516:IBL917547 ILH917516:ILH917547 IVD917516:IVD917547 JEZ917516:JEZ917547 JOV917516:JOV917547 JYR917516:JYR917547 KIN917516:KIN917547 KSJ917516:KSJ917547 LCF917516:LCF917547 LMB917516:LMB917547 LVX917516:LVX917547 MFT917516:MFT917547 MPP917516:MPP917547 MZL917516:MZL917547 NJH917516:NJH917547 NTD917516:NTD917547 OCZ917516:OCZ917547 OMV917516:OMV917547 OWR917516:OWR917547 PGN917516:PGN917547 PQJ917516:PQJ917547 QAF917516:QAF917547 QKB917516:QKB917547 QTX917516:QTX917547 RDT917516:RDT917547 RNP917516:RNP917547 RXL917516:RXL917547 SHH917516:SHH917547 SRD917516:SRD917547 TAZ917516:TAZ917547 TKV917516:TKV917547 TUR917516:TUR917547 UEN917516:UEN917547 UOJ917516:UOJ917547 UYF917516:UYF917547 VIB917516:VIB917547 VRX917516:VRX917547 WBT917516:WBT917547 WLP917516:WLP917547 WVL917516:WVL917547 D983052:D983083 IZ983052:IZ983083 SV983052:SV983083 ACR983052:ACR983083 AMN983052:AMN983083 AWJ983052:AWJ983083 BGF983052:BGF983083 BQB983052:BQB983083 BZX983052:BZX983083 CJT983052:CJT983083 CTP983052:CTP983083 DDL983052:DDL983083 DNH983052:DNH983083 DXD983052:DXD983083 EGZ983052:EGZ983083 EQV983052:EQV983083 FAR983052:FAR983083 FKN983052:FKN983083 FUJ983052:FUJ983083 GEF983052:GEF983083 GOB983052:GOB983083 GXX983052:GXX983083 HHT983052:HHT983083 HRP983052:HRP983083 IBL983052:IBL983083 ILH983052:ILH983083 IVD983052:IVD983083 JEZ983052:JEZ983083 JOV983052:JOV983083 JYR983052:JYR983083 KIN983052:KIN983083 KSJ983052:KSJ983083 LCF983052:LCF983083 LMB983052:LMB983083 LVX983052:LVX983083 MFT983052:MFT983083 MPP983052:MPP983083 MZL983052:MZL983083 NJH983052:NJH983083 NTD983052:NTD983083 OCZ983052:OCZ983083 OMV983052:OMV983083 OWR983052:OWR983083 PGN983052:PGN983083 PQJ983052:PQJ983083 QAF983052:QAF983083 QKB983052:QKB983083 QTX983052:QTX983083 RDT983052:RDT983083 RNP983052:RNP983083 RXL983052:RXL983083 SHH983052:SHH983083 SRD983052:SRD983083 TAZ983052:TAZ983083 TKV983052:TKV983083 TUR983052:TUR983083 UEN983052:UEN983083 UOJ983052:UOJ983083 UYF983052:UYF983083 VIB983052:VIB983083 VRX983052:VRX983083 WBT983052:WBT983083 WLP983052:WLP983083 WVL983052:WVL983083 F12:F43 JB12:JB43 SX12:SX43 ACT12:ACT43 AMP12:AMP43 AWL12:AWL43 BGH12:BGH43 BQD12:BQD43 BZZ12:BZZ43 CJV12:CJV43 CTR12:CTR43 DDN12:DDN43 DNJ12:DNJ43 DXF12:DXF43 EHB12:EHB43 EQX12:EQX43 FAT12:FAT43 FKP12:FKP43 FUL12:FUL43 GEH12:GEH43 GOD12:GOD43 GXZ12:GXZ43 HHV12:HHV43 HRR12:HRR43 IBN12:IBN43 ILJ12:ILJ43 IVF12:IVF43 JFB12:JFB43 JOX12:JOX43 JYT12:JYT43 KIP12:KIP43 KSL12:KSL43 LCH12:LCH43 LMD12:LMD43 LVZ12:LVZ43 MFV12:MFV43 MPR12:MPR43 MZN12:MZN43 NJJ12:NJJ43 NTF12:NTF43 ODB12:ODB43 OMX12:OMX43 OWT12:OWT43 PGP12:PGP43 PQL12:PQL43 QAH12:QAH43 QKD12:QKD43 QTZ12:QTZ43 RDV12:RDV43 RNR12:RNR43 RXN12:RXN43 SHJ12:SHJ43 SRF12:SRF43 TBB12:TBB43 TKX12:TKX43 TUT12:TUT43 UEP12:UEP43 UOL12:UOL43 UYH12:UYH43 VID12:VID43 VRZ12:VRZ43 WBV12:WBV43 WLR12:WLR43 WVN12:WVN43 F65548:F65579 JB65548:JB65579 SX65548:SX65579 ACT65548:ACT65579 AMP65548:AMP65579 AWL65548:AWL65579 BGH65548:BGH65579 BQD65548:BQD65579 BZZ65548:BZZ65579 CJV65548:CJV65579 CTR65548:CTR65579 DDN65548:DDN65579 DNJ65548:DNJ65579 DXF65548:DXF65579 EHB65548:EHB65579 EQX65548:EQX65579 FAT65548:FAT65579 FKP65548:FKP65579 FUL65548:FUL65579 GEH65548:GEH65579 GOD65548:GOD65579 GXZ65548:GXZ65579 HHV65548:HHV65579 HRR65548:HRR65579 IBN65548:IBN65579 ILJ65548:ILJ65579 IVF65548:IVF65579 JFB65548:JFB65579 JOX65548:JOX65579 JYT65548:JYT65579 KIP65548:KIP65579 KSL65548:KSL65579 LCH65548:LCH65579 LMD65548:LMD65579 LVZ65548:LVZ65579 MFV65548:MFV65579 MPR65548:MPR65579 MZN65548:MZN65579 NJJ65548:NJJ65579 NTF65548:NTF65579 ODB65548:ODB65579 OMX65548:OMX65579 OWT65548:OWT65579 PGP65548:PGP65579 PQL65548:PQL65579 QAH65548:QAH65579 QKD65548:QKD65579 QTZ65548:QTZ65579 RDV65548:RDV65579 RNR65548:RNR65579 RXN65548:RXN65579 SHJ65548:SHJ65579 SRF65548:SRF65579 TBB65548:TBB65579 TKX65548:TKX65579 TUT65548:TUT65579 UEP65548:UEP65579 UOL65548:UOL65579 UYH65548:UYH65579 VID65548:VID65579 VRZ65548:VRZ65579 WBV65548:WBV65579 WLR65548:WLR65579 WVN65548:WVN65579 F131084:F131115 JB131084:JB131115 SX131084:SX131115 ACT131084:ACT131115 AMP131084:AMP131115 AWL131084:AWL131115 BGH131084:BGH131115 BQD131084:BQD131115 BZZ131084:BZZ131115 CJV131084:CJV131115 CTR131084:CTR131115 DDN131084:DDN131115 DNJ131084:DNJ131115 DXF131084:DXF131115 EHB131084:EHB131115 EQX131084:EQX131115 FAT131084:FAT131115 FKP131084:FKP131115 FUL131084:FUL131115 GEH131084:GEH131115 GOD131084:GOD131115 GXZ131084:GXZ131115 HHV131084:HHV131115 HRR131084:HRR131115 IBN131084:IBN131115 ILJ131084:ILJ131115 IVF131084:IVF131115 JFB131084:JFB131115 JOX131084:JOX131115 JYT131084:JYT131115 KIP131084:KIP131115 KSL131084:KSL131115 LCH131084:LCH131115 LMD131084:LMD131115 LVZ131084:LVZ131115 MFV131084:MFV131115 MPR131084:MPR131115 MZN131084:MZN131115 NJJ131084:NJJ131115 NTF131084:NTF131115 ODB131084:ODB131115 OMX131084:OMX131115 OWT131084:OWT131115 PGP131084:PGP131115 PQL131084:PQL131115 QAH131084:QAH131115 QKD131084:QKD131115 QTZ131084:QTZ131115 RDV131084:RDV131115 RNR131084:RNR131115 RXN131084:RXN131115 SHJ131084:SHJ131115 SRF131084:SRF131115 TBB131084:TBB131115 TKX131084:TKX131115 TUT131084:TUT131115 UEP131084:UEP131115 UOL131084:UOL131115 UYH131084:UYH131115 VID131084:VID131115 VRZ131084:VRZ131115 WBV131084:WBV131115 WLR131084:WLR131115 WVN131084:WVN131115 F196620:F196651 JB196620:JB196651 SX196620:SX196651 ACT196620:ACT196651 AMP196620:AMP196651 AWL196620:AWL196651 BGH196620:BGH196651 BQD196620:BQD196651 BZZ196620:BZZ196651 CJV196620:CJV196651 CTR196620:CTR196651 DDN196620:DDN196651 DNJ196620:DNJ196651 DXF196620:DXF196651 EHB196620:EHB196651 EQX196620:EQX196651 FAT196620:FAT196651 FKP196620:FKP196651 FUL196620:FUL196651 GEH196620:GEH196651 GOD196620:GOD196651 GXZ196620:GXZ196651 HHV196620:HHV196651 HRR196620:HRR196651 IBN196620:IBN196651 ILJ196620:ILJ196651 IVF196620:IVF196651 JFB196620:JFB196651 JOX196620:JOX196651 JYT196620:JYT196651 KIP196620:KIP196651 KSL196620:KSL196651 LCH196620:LCH196651 LMD196620:LMD196651 LVZ196620:LVZ196651 MFV196620:MFV196651 MPR196620:MPR196651 MZN196620:MZN196651 NJJ196620:NJJ196651 NTF196620:NTF196651 ODB196620:ODB196651 OMX196620:OMX196651 OWT196620:OWT196651 PGP196620:PGP196651 PQL196620:PQL196651 QAH196620:QAH196651 QKD196620:QKD196651 QTZ196620:QTZ196651 RDV196620:RDV196651 RNR196620:RNR196651 RXN196620:RXN196651 SHJ196620:SHJ196651 SRF196620:SRF196651 TBB196620:TBB196651 TKX196620:TKX196651 TUT196620:TUT196651 UEP196620:UEP196651 UOL196620:UOL196651 UYH196620:UYH196651 VID196620:VID196651 VRZ196620:VRZ196651 WBV196620:WBV196651 WLR196620:WLR196651 WVN196620:WVN196651 F262156:F262187 JB262156:JB262187 SX262156:SX262187 ACT262156:ACT262187 AMP262156:AMP262187 AWL262156:AWL262187 BGH262156:BGH262187 BQD262156:BQD262187 BZZ262156:BZZ262187 CJV262156:CJV262187 CTR262156:CTR262187 DDN262156:DDN262187 DNJ262156:DNJ262187 DXF262156:DXF262187 EHB262156:EHB262187 EQX262156:EQX262187 FAT262156:FAT262187 FKP262156:FKP262187 FUL262156:FUL262187 GEH262156:GEH262187 GOD262156:GOD262187 GXZ262156:GXZ262187 HHV262156:HHV262187 HRR262156:HRR262187 IBN262156:IBN262187 ILJ262156:ILJ262187 IVF262156:IVF262187 JFB262156:JFB262187 JOX262156:JOX262187 JYT262156:JYT262187 KIP262156:KIP262187 KSL262156:KSL262187 LCH262156:LCH262187 LMD262156:LMD262187 LVZ262156:LVZ262187 MFV262156:MFV262187 MPR262156:MPR262187 MZN262156:MZN262187 NJJ262156:NJJ262187 NTF262156:NTF262187 ODB262156:ODB262187 OMX262156:OMX262187 OWT262156:OWT262187 PGP262156:PGP262187 PQL262156:PQL262187 QAH262156:QAH262187 QKD262156:QKD262187 QTZ262156:QTZ262187 RDV262156:RDV262187 RNR262156:RNR262187 RXN262156:RXN262187 SHJ262156:SHJ262187 SRF262156:SRF262187 TBB262156:TBB262187 TKX262156:TKX262187 TUT262156:TUT262187 UEP262156:UEP262187 UOL262156:UOL262187 UYH262156:UYH262187 VID262156:VID262187 VRZ262156:VRZ262187 WBV262156:WBV262187 WLR262156:WLR262187 WVN262156:WVN262187 F327692:F327723 JB327692:JB327723 SX327692:SX327723 ACT327692:ACT327723 AMP327692:AMP327723 AWL327692:AWL327723 BGH327692:BGH327723 BQD327692:BQD327723 BZZ327692:BZZ327723 CJV327692:CJV327723 CTR327692:CTR327723 DDN327692:DDN327723 DNJ327692:DNJ327723 DXF327692:DXF327723 EHB327692:EHB327723 EQX327692:EQX327723 FAT327692:FAT327723 FKP327692:FKP327723 FUL327692:FUL327723 GEH327692:GEH327723 GOD327692:GOD327723 GXZ327692:GXZ327723 HHV327692:HHV327723 HRR327692:HRR327723 IBN327692:IBN327723 ILJ327692:ILJ327723 IVF327692:IVF327723 JFB327692:JFB327723 JOX327692:JOX327723 JYT327692:JYT327723 KIP327692:KIP327723 KSL327692:KSL327723 LCH327692:LCH327723 LMD327692:LMD327723 LVZ327692:LVZ327723 MFV327692:MFV327723 MPR327692:MPR327723 MZN327692:MZN327723 NJJ327692:NJJ327723 NTF327692:NTF327723 ODB327692:ODB327723 OMX327692:OMX327723 OWT327692:OWT327723 PGP327692:PGP327723 PQL327692:PQL327723 QAH327692:QAH327723 QKD327692:QKD327723 QTZ327692:QTZ327723 RDV327692:RDV327723 RNR327692:RNR327723 RXN327692:RXN327723 SHJ327692:SHJ327723 SRF327692:SRF327723 TBB327692:TBB327723 TKX327692:TKX327723 TUT327692:TUT327723 UEP327692:UEP327723 UOL327692:UOL327723 UYH327692:UYH327723 VID327692:VID327723 VRZ327692:VRZ327723 WBV327692:WBV327723 WLR327692:WLR327723 WVN327692:WVN327723 F393228:F393259 JB393228:JB393259 SX393228:SX393259 ACT393228:ACT393259 AMP393228:AMP393259 AWL393228:AWL393259 BGH393228:BGH393259 BQD393228:BQD393259 BZZ393228:BZZ393259 CJV393228:CJV393259 CTR393228:CTR393259 DDN393228:DDN393259 DNJ393228:DNJ393259 DXF393228:DXF393259 EHB393228:EHB393259 EQX393228:EQX393259 FAT393228:FAT393259 FKP393228:FKP393259 FUL393228:FUL393259 GEH393228:GEH393259 GOD393228:GOD393259 GXZ393228:GXZ393259 HHV393228:HHV393259 HRR393228:HRR393259 IBN393228:IBN393259 ILJ393228:ILJ393259 IVF393228:IVF393259 JFB393228:JFB393259 JOX393228:JOX393259 JYT393228:JYT393259 KIP393228:KIP393259 KSL393228:KSL393259 LCH393228:LCH393259 LMD393228:LMD393259 LVZ393228:LVZ393259 MFV393228:MFV393259 MPR393228:MPR393259 MZN393228:MZN393259 NJJ393228:NJJ393259 NTF393228:NTF393259 ODB393228:ODB393259 OMX393228:OMX393259 OWT393228:OWT393259 PGP393228:PGP393259 PQL393228:PQL393259 QAH393228:QAH393259 QKD393228:QKD393259 QTZ393228:QTZ393259 RDV393228:RDV393259 RNR393228:RNR393259 RXN393228:RXN393259 SHJ393228:SHJ393259 SRF393228:SRF393259 TBB393228:TBB393259 TKX393228:TKX393259 TUT393228:TUT393259 UEP393228:UEP393259 UOL393228:UOL393259 UYH393228:UYH393259 VID393228:VID393259 VRZ393228:VRZ393259 WBV393228:WBV393259 WLR393228:WLR393259 WVN393228:WVN393259 F458764:F458795 JB458764:JB458795 SX458764:SX458795 ACT458764:ACT458795 AMP458764:AMP458795 AWL458764:AWL458795 BGH458764:BGH458795 BQD458764:BQD458795 BZZ458764:BZZ458795 CJV458764:CJV458795 CTR458764:CTR458795 DDN458764:DDN458795 DNJ458764:DNJ458795 DXF458764:DXF458795 EHB458764:EHB458795 EQX458764:EQX458795 FAT458764:FAT458795 FKP458764:FKP458795 FUL458764:FUL458795 GEH458764:GEH458795 GOD458764:GOD458795 GXZ458764:GXZ458795 HHV458764:HHV458795 HRR458764:HRR458795 IBN458764:IBN458795 ILJ458764:ILJ458795 IVF458764:IVF458795 JFB458764:JFB458795 JOX458764:JOX458795 JYT458764:JYT458795 KIP458764:KIP458795 KSL458764:KSL458795 LCH458764:LCH458795 LMD458764:LMD458795 LVZ458764:LVZ458795 MFV458764:MFV458795 MPR458764:MPR458795 MZN458764:MZN458795 NJJ458764:NJJ458795 NTF458764:NTF458795 ODB458764:ODB458795 OMX458764:OMX458795 OWT458764:OWT458795 PGP458764:PGP458795 PQL458764:PQL458795 QAH458764:QAH458795 QKD458764:QKD458795 QTZ458764:QTZ458795 RDV458764:RDV458795 RNR458764:RNR458795 RXN458764:RXN458795 SHJ458764:SHJ458795 SRF458764:SRF458795 TBB458764:TBB458795 TKX458764:TKX458795 TUT458764:TUT458795 UEP458764:UEP458795 UOL458764:UOL458795 UYH458764:UYH458795 VID458764:VID458795 VRZ458764:VRZ458795 WBV458764:WBV458795 WLR458764:WLR458795 WVN458764:WVN458795 F524300:F524331 JB524300:JB524331 SX524300:SX524331 ACT524300:ACT524331 AMP524300:AMP524331 AWL524300:AWL524331 BGH524300:BGH524331 BQD524300:BQD524331 BZZ524300:BZZ524331 CJV524300:CJV524331 CTR524300:CTR524331 DDN524300:DDN524331 DNJ524300:DNJ524331 DXF524300:DXF524331 EHB524300:EHB524331 EQX524300:EQX524331 FAT524300:FAT524331 FKP524300:FKP524331 FUL524300:FUL524331 GEH524300:GEH524331 GOD524300:GOD524331 GXZ524300:GXZ524331 HHV524300:HHV524331 HRR524300:HRR524331 IBN524300:IBN524331 ILJ524300:ILJ524331 IVF524300:IVF524331 JFB524300:JFB524331 JOX524300:JOX524331 JYT524300:JYT524331 KIP524300:KIP524331 KSL524300:KSL524331 LCH524300:LCH524331 LMD524300:LMD524331 LVZ524300:LVZ524331 MFV524300:MFV524331 MPR524300:MPR524331 MZN524300:MZN524331 NJJ524300:NJJ524331 NTF524300:NTF524331 ODB524300:ODB524331 OMX524300:OMX524331 OWT524300:OWT524331 PGP524300:PGP524331 PQL524300:PQL524331 QAH524300:QAH524331 QKD524300:QKD524331 QTZ524300:QTZ524331 RDV524300:RDV524331 RNR524300:RNR524331 RXN524300:RXN524331 SHJ524300:SHJ524331 SRF524300:SRF524331 TBB524300:TBB524331 TKX524300:TKX524331 TUT524300:TUT524331 UEP524300:UEP524331 UOL524300:UOL524331 UYH524300:UYH524331 VID524300:VID524331 VRZ524300:VRZ524331 WBV524300:WBV524331 WLR524300:WLR524331 WVN524300:WVN524331 F589836:F589867 JB589836:JB589867 SX589836:SX589867 ACT589836:ACT589867 AMP589836:AMP589867 AWL589836:AWL589867 BGH589836:BGH589867 BQD589836:BQD589867 BZZ589836:BZZ589867 CJV589836:CJV589867 CTR589836:CTR589867 DDN589836:DDN589867 DNJ589836:DNJ589867 DXF589836:DXF589867 EHB589836:EHB589867 EQX589836:EQX589867 FAT589836:FAT589867 FKP589836:FKP589867 FUL589836:FUL589867 GEH589836:GEH589867 GOD589836:GOD589867 GXZ589836:GXZ589867 HHV589836:HHV589867 HRR589836:HRR589867 IBN589836:IBN589867 ILJ589836:ILJ589867 IVF589836:IVF589867 JFB589836:JFB589867 JOX589836:JOX589867 JYT589836:JYT589867 KIP589836:KIP589867 KSL589836:KSL589867 LCH589836:LCH589867 LMD589836:LMD589867 LVZ589836:LVZ589867 MFV589836:MFV589867 MPR589836:MPR589867 MZN589836:MZN589867 NJJ589836:NJJ589867 NTF589836:NTF589867 ODB589836:ODB589867 OMX589836:OMX589867 OWT589836:OWT589867 PGP589836:PGP589867 PQL589836:PQL589867 QAH589836:QAH589867 QKD589836:QKD589867 QTZ589836:QTZ589867 RDV589836:RDV589867 RNR589836:RNR589867 RXN589836:RXN589867 SHJ589836:SHJ589867 SRF589836:SRF589867 TBB589836:TBB589867 TKX589836:TKX589867 TUT589836:TUT589867 UEP589836:UEP589867 UOL589836:UOL589867 UYH589836:UYH589867 VID589836:VID589867 VRZ589836:VRZ589867 WBV589836:WBV589867 WLR589836:WLR589867 WVN589836:WVN589867 F655372:F655403 JB655372:JB655403 SX655372:SX655403 ACT655372:ACT655403 AMP655372:AMP655403 AWL655372:AWL655403 BGH655372:BGH655403 BQD655372:BQD655403 BZZ655372:BZZ655403 CJV655372:CJV655403 CTR655372:CTR655403 DDN655372:DDN655403 DNJ655372:DNJ655403 DXF655372:DXF655403 EHB655372:EHB655403 EQX655372:EQX655403 FAT655372:FAT655403 FKP655372:FKP655403 FUL655372:FUL655403 GEH655372:GEH655403 GOD655372:GOD655403 GXZ655372:GXZ655403 HHV655372:HHV655403 HRR655372:HRR655403 IBN655372:IBN655403 ILJ655372:ILJ655403 IVF655372:IVF655403 JFB655372:JFB655403 JOX655372:JOX655403 JYT655372:JYT655403 KIP655372:KIP655403 KSL655372:KSL655403 LCH655372:LCH655403 LMD655372:LMD655403 LVZ655372:LVZ655403 MFV655372:MFV655403 MPR655372:MPR655403 MZN655372:MZN655403 NJJ655372:NJJ655403 NTF655372:NTF655403 ODB655372:ODB655403 OMX655372:OMX655403 OWT655372:OWT655403 PGP655372:PGP655403 PQL655372:PQL655403 QAH655372:QAH655403 QKD655372:QKD655403 QTZ655372:QTZ655403 RDV655372:RDV655403 RNR655372:RNR655403 RXN655372:RXN655403 SHJ655372:SHJ655403 SRF655372:SRF655403 TBB655372:TBB655403 TKX655372:TKX655403 TUT655372:TUT655403 UEP655372:UEP655403 UOL655372:UOL655403 UYH655372:UYH655403 VID655372:VID655403 VRZ655372:VRZ655403 WBV655372:WBV655403 WLR655372:WLR655403 WVN655372:WVN655403 F720908:F720939 JB720908:JB720939 SX720908:SX720939 ACT720908:ACT720939 AMP720908:AMP720939 AWL720908:AWL720939 BGH720908:BGH720939 BQD720908:BQD720939 BZZ720908:BZZ720939 CJV720908:CJV720939 CTR720908:CTR720939 DDN720908:DDN720939 DNJ720908:DNJ720939 DXF720908:DXF720939 EHB720908:EHB720939 EQX720908:EQX720939 FAT720908:FAT720939 FKP720908:FKP720939 FUL720908:FUL720939 GEH720908:GEH720939 GOD720908:GOD720939 GXZ720908:GXZ720939 HHV720908:HHV720939 HRR720908:HRR720939 IBN720908:IBN720939 ILJ720908:ILJ720939 IVF720908:IVF720939 JFB720908:JFB720939 JOX720908:JOX720939 JYT720908:JYT720939 KIP720908:KIP720939 KSL720908:KSL720939 LCH720908:LCH720939 LMD720908:LMD720939 LVZ720908:LVZ720939 MFV720908:MFV720939 MPR720908:MPR720939 MZN720908:MZN720939 NJJ720908:NJJ720939 NTF720908:NTF720939 ODB720908:ODB720939 OMX720908:OMX720939 OWT720908:OWT720939 PGP720908:PGP720939 PQL720908:PQL720939 QAH720908:QAH720939 QKD720908:QKD720939 QTZ720908:QTZ720939 RDV720908:RDV720939 RNR720908:RNR720939 RXN720908:RXN720939 SHJ720908:SHJ720939 SRF720908:SRF720939 TBB720908:TBB720939 TKX720908:TKX720939 TUT720908:TUT720939 UEP720908:UEP720939 UOL720908:UOL720939 UYH720908:UYH720939 VID720908:VID720939 VRZ720908:VRZ720939 WBV720908:WBV720939 WLR720908:WLR720939 WVN720908:WVN720939 F786444:F786475 JB786444:JB786475 SX786444:SX786475 ACT786444:ACT786475 AMP786444:AMP786475 AWL786444:AWL786475 BGH786444:BGH786475 BQD786444:BQD786475 BZZ786444:BZZ786475 CJV786444:CJV786475 CTR786444:CTR786475 DDN786444:DDN786475 DNJ786444:DNJ786475 DXF786444:DXF786475 EHB786444:EHB786475 EQX786444:EQX786475 FAT786444:FAT786475 FKP786444:FKP786475 FUL786444:FUL786475 GEH786444:GEH786475 GOD786444:GOD786475 GXZ786444:GXZ786475 HHV786444:HHV786475 HRR786444:HRR786475 IBN786444:IBN786475 ILJ786444:ILJ786475 IVF786444:IVF786475 JFB786444:JFB786475 JOX786444:JOX786475 JYT786444:JYT786475 KIP786444:KIP786475 KSL786444:KSL786475 LCH786444:LCH786475 LMD786444:LMD786475 LVZ786444:LVZ786475 MFV786444:MFV786475 MPR786444:MPR786475 MZN786444:MZN786475 NJJ786444:NJJ786475 NTF786444:NTF786475 ODB786444:ODB786475 OMX786444:OMX786475 OWT786444:OWT786475 PGP786444:PGP786475 PQL786444:PQL786475 QAH786444:QAH786475 QKD786444:QKD786475 QTZ786444:QTZ786475 RDV786444:RDV786475 RNR786444:RNR786475 RXN786444:RXN786475 SHJ786444:SHJ786475 SRF786444:SRF786475 TBB786444:TBB786475 TKX786444:TKX786475 TUT786444:TUT786475 UEP786444:UEP786475 UOL786444:UOL786475 UYH786444:UYH786475 VID786444:VID786475 VRZ786444:VRZ786475 WBV786444:WBV786475 WLR786444:WLR786475 WVN786444:WVN786475 F851980:F852011 JB851980:JB852011 SX851980:SX852011 ACT851980:ACT852011 AMP851980:AMP852011 AWL851980:AWL852011 BGH851980:BGH852011 BQD851980:BQD852011 BZZ851980:BZZ852011 CJV851980:CJV852011 CTR851980:CTR852011 DDN851980:DDN852011 DNJ851980:DNJ852011 DXF851980:DXF852011 EHB851980:EHB852011 EQX851980:EQX852011 FAT851980:FAT852011 FKP851980:FKP852011 FUL851980:FUL852011 GEH851980:GEH852011 GOD851980:GOD852011 GXZ851980:GXZ852011 HHV851980:HHV852011 HRR851980:HRR852011 IBN851980:IBN852011 ILJ851980:ILJ852011 IVF851980:IVF852011 JFB851980:JFB852011 JOX851980:JOX852011 JYT851980:JYT852011 KIP851980:KIP852011 KSL851980:KSL852011 LCH851980:LCH852011 LMD851980:LMD852011 LVZ851980:LVZ852011 MFV851980:MFV852011 MPR851980:MPR852011 MZN851980:MZN852011 NJJ851980:NJJ852011 NTF851980:NTF852011 ODB851980:ODB852011 OMX851980:OMX852011 OWT851980:OWT852011 PGP851980:PGP852011 PQL851980:PQL852011 QAH851980:QAH852011 QKD851980:QKD852011 QTZ851980:QTZ852011 RDV851980:RDV852011 RNR851980:RNR852011 RXN851980:RXN852011 SHJ851980:SHJ852011 SRF851980:SRF852011 TBB851980:TBB852011 TKX851980:TKX852011 TUT851980:TUT852011 UEP851980:UEP852011 UOL851980:UOL852011 UYH851980:UYH852011 VID851980:VID852011 VRZ851980:VRZ852011 WBV851980:WBV852011 WLR851980:WLR852011 WVN851980:WVN852011 F917516:F917547 JB917516:JB917547 SX917516:SX917547 ACT917516:ACT917547 AMP917516:AMP917547 AWL917516:AWL917547 BGH917516:BGH917547 BQD917516:BQD917547 BZZ917516:BZZ917547 CJV917516:CJV917547 CTR917516:CTR917547 DDN917516:DDN917547 DNJ917516:DNJ917547 DXF917516:DXF917547 EHB917516:EHB917547 EQX917516:EQX917547 FAT917516:FAT917547 FKP917516:FKP917547 FUL917516:FUL917547 GEH917516:GEH917547 GOD917516:GOD917547 GXZ917516:GXZ917547 HHV917516:HHV917547 HRR917516:HRR917547 IBN917516:IBN917547 ILJ917516:ILJ917547 IVF917516:IVF917547 JFB917516:JFB917547 JOX917516:JOX917547 JYT917516:JYT917547 KIP917516:KIP917547 KSL917516:KSL917547 LCH917516:LCH917547 LMD917516:LMD917547 LVZ917516:LVZ917547 MFV917516:MFV917547 MPR917516:MPR917547 MZN917516:MZN917547 NJJ917516:NJJ917547 NTF917516:NTF917547 ODB917516:ODB917547 OMX917516:OMX917547 OWT917516:OWT917547 PGP917516:PGP917547 PQL917516:PQL917547 QAH917516:QAH917547 QKD917516:QKD917547 QTZ917516:QTZ917547 RDV917516:RDV917547 RNR917516:RNR917547 RXN917516:RXN917547 SHJ917516:SHJ917547 SRF917516:SRF917547 TBB917516:TBB917547 TKX917516:TKX917547 TUT917516:TUT917547 UEP917516:UEP917547 UOL917516:UOL917547 UYH917516:UYH917547 VID917516:VID917547 VRZ917516:VRZ917547 WBV917516:WBV917547 WLR917516:WLR917547 WVN917516:WVN917547 F983052:F983083 JB983052:JB983083 SX983052:SX983083 ACT983052:ACT983083 AMP983052:AMP983083 AWL983052:AWL983083 BGH983052:BGH983083 BQD983052:BQD983083 BZZ983052:BZZ983083 CJV983052:CJV983083 CTR983052:CTR983083 DDN983052:DDN983083 DNJ983052:DNJ983083 DXF983052:DXF983083 EHB983052:EHB983083 EQX983052:EQX983083 FAT983052:FAT983083 FKP983052:FKP983083 FUL983052:FUL983083 GEH983052:GEH983083 GOD983052:GOD983083 GXZ983052:GXZ983083 HHV983052:HHV983083 HRR983052:HRR983083 IBN983052:IBN983083 ILJ983052:ILJ983083 IVF983052:IVF983083 JFB983052:JFB983083 JOX983052:JOX983083 JYT983052:JYT983083 KIP983052:KIP983083 KSL983052:KSL983083 LCH983052:LCH983083 LMD983052:LMD983083 LVZ983052:LVZ983083 MFV983052:MFV983083 MPR983052:MPR983083 MZN983052:MZN983083 NJJ983052:NJJ983083 NTF983052:NTF983083 ODB983052:ODB983083 OMX983052:OMX983083 OWT983052:OWT983083 PGP983052:PGP983083 PQL983052:PQL983083 QAH983052:QAH983083 QKD983052:QKD983083 QTZ983052:QTZ983083 RDV983052:RDV983083 RNR983052:RNR983083 RXN983052:RXN983083 SHJ983052:SHJ983083 SRF983052:SRF983083 TBB983052:TBB983083 TKX983052:TKX983083 TUT983052:TUT983083 UEP983052:UEP983083 UOL983052:UOL983083 UYH983052:UYH983083 VID983052:VID983083 VRZ983052:VRZ983083 WBV983052:WBV983083 WLR983052:WLR983083 WVN983052:WVN983083 H12:H43 JD12:JD43 SZ12:SZ43 ACV12:ACV43 AMR12:AMR43 AWN12:AWN43 BGJ12:BGJ43 BQF12:BQF43 CAB12:CAB43 CJX12:CJX43 CTT12:CTT43 DDP12:DDP43 DNL12:DNL43 DXH12:DXH43 EHD12:EHD43 EQZ12:EQZ43 FAV12:FAV43 FKR12:FKR43 FUN12:FUN43 GEJ12:GEJ43 GOF12:GOF43 GYB12:GYB43 HHX12:HHX43 HRT12:HRT43 IBP12:IBP43 ILL12:ILL43 IVH12:IVH43 JFD12:JFD43 JOZ12:JOZ43 JYV12:JYV43 KIR12:KIR43 KSN12:KSN43 LCJ12:LCJ43 LMF12:LMF43 LWB12:LWB43 MFX12:MFX43 MPT12:MPT43 MZP12:MZP43 NJL12:NJL43 NTH12:NTH43 ODD12:ODD43 OMZ12:OMZ43 OWV12:OWV43 PGR12:PGR43 PQN12:PQN43 QAJ12:QAJ43 QKF12:QKF43 QUB12:QUB43 RDX12:RDX43 RNT12:RNT43 RXP12:RXP43 SHL12:SHL43 SRH12:SRH43 TBD12:TBD43 TKZ12:TKZ43 TUV12:TUV43 UER12:UER43 UON12:UON43 UYJ12:UYJ43 VIF12:VIF43 VSB12:VSB43 WBX12:WBX43 WLT12:WLT43 WVP12:WVP43 H65548:H65579 JD65548:JD65579 SZ65548:SZ65579 ACV65548:ACV65579 AMR65548:AMR65579 AWN65548:AWN65579 BGJ65548:BGJ65579 BQF65548:BQF65579 CAB65548:CAB65579 CJX65548:CJX65579 CTT65548:CTT65579 DDP65548:DDP65579 DNL65548:DNL65579 DXH65548:DXH65579 EHD65548:EHD65579 EQZ65548:EQZ65579 FAV65548:FAV65579 FKR65548:FKR65579 FUN65548:FUN65579 GEJ65548:GEJ65579 GOF65548:GOF65579 GYB65548:GYB65579 HHX65548:HHX65579 HRT65548:HRT65579 IBP65548:IBP65579 ILL65548:ILL65579 IVH65548:IVH65579 JFD65548:JFD65579 JOZ65548:JOZ65579 JYV65548:JYV65579 KIR65548:KIR65579 KSN65548:KSN65579 LCJ65548:LCJ65579 LMF65548:LMF65579 LWB65548:LWB65579 MFX65548:MFX65579 MPT65548:MPT65579 MZP65548:MZP65579 NJL65548:NJL65579 NTH65548:NTH65579 ODD65548:ODD65579 OMZ65548:OMZ65579 OWV65548:OWV65579 PGR65548:PGR65579 PQN65548:PQN65579 QAJ65548:QAJ65579 QKF65548:QKF65579 QUB65548:QUB65579 RDX65548:RDX65579 RNT65548:RNT65579 RXP65548:RXP65579 SHL65548:SHL65579 SRH65548:SRH65579 TBD65548:TBD65579 TKZ65548:TKZ65579 TUV65548:TUV65579 UER65548:UER65579 UON65548:UON65579 UYJ65548:UYJ65579 VIF65548:VIF65579 VSB65548:VSB65579 WBX65548:WBX65579 WLT65548:WLT65579 WVP65548:WVP65579 H131084:H131115 JD131084:JD131115 SZ131084:SZ131115 ACV131084:ACV131115 AMR131084:AMR131115 AWN131084:AWN131115 BGJ131084:BGJ131115 BQF131084:BQF131115 CAB131084:CAB131115 CJX131084:CJX131115 CTT131084:CTT131115 DDP131084:DDP131115 DNL131084:DNL131115 DXH131084:DXH131115 EHD131084:EHD131115 EQZ131084:EQZ131115 FAV131084:FAV131115 FKR131084:FKR131115 FUN131084:FUN131115 GEJ131084:GEJ131115 GOF131084:GOF131115 GYB131084:GYB131115 HHX131084:HHX131115 HRT131084:HRT131115 IBP131084:IBP131115 ILL131084:ILL131115 IVH131084:IVH131115 JFD131084:JFD131115 JOZ131084:JOZ131115 JYV131084:JYV131115 KIR131084:KIR131115 KSN131084:KSN131115 LCJ131084:LCJ131115 LMF131084:LMF131115 LWB131084:LWB131115 MFX131084:MFX131115 MPT131084:MPT131115 MZP131084:MZP131115 NJL131084:NJL131115 NTH131084:NTH131115 ODD131084:ODD131115 OMZ131084:OMZ131115 OWV131084:OWV131115 PGR131084:PGR131115 PQN131084:PQN131115 QAJ131084:QAJ131115 QKF131084:QKF131115 QUB131084:QUB131115 RDX131084:RDX131115 RNT131084:RNT131115 RXP131084:RXP131115 SHL131084:SHL131115 SRH131084:SRH131115 TBD131084:TBD131115 TKZ131084:TKZ131115 TUV131084:TUV131115 UER131084:UER131115 UON131084:UON131115 UYJ131084:UYJ131115 VIF131084:VIF131115 VSB131084:VSB131115 WBX131084:WBX131115 WLT131084:WLT131115 WVP131084:WVP131115 H196620:H196651 JD196620:JD196651 SZ196620:SZ196651 ACV196620:ACV196651 AMR196620:AMR196651 AWN196620:AWN196651 BGJ196620:BGJ196651 BQF196620:BQF196651 CAB196620:CAB196651 CJX196620:CJX196651 CTT196620:CTT196651 DDP196620:DDP196651 DNL196620:DNL196651 DXH196620:DXH196651 EHD196620:EHD196651 EQZ196620:EQZ196651 FAV196620:FAV196651 FKR196620:FKR196651 FUN196620:FUN196651 GEJ196620:GEJ196651 GOF196620:GOF196651 GYB196620:GYB196651 HHX196620:HHX196651 HRT196620:HRT196651 IBP196620:IBP196651 ILL196620:ILL196651 IVH196620:IVH196651 JFD196620:JFD196651 JOZ196620:JOZ196651 JYV196620:JYV196651 KIR196620:KIR196651 KSN196620:KSN196651 LCJ196620:LCJ196651 LMF196620:LMF196651 LWB196620:LWB196651 MFX196620:MFX196651 MPT196620:MPT196651 MZP196620:MZP196651 NJL196620:NJL196651 NTH196620:NTH196651 ODD196620:ODD196651 OMZ196620:OMZ196651 OWV196620:OWV196651 PGR196620:PGR196651 PQN196620:PQN196651 QAJ196620:QAJ196651 QKF196620:QKF196651 QUB196620:QUB196651 RDX196620:RDX196651 RNT196620:RNT196651 RXP196620:RXP196651 SHL196620:SHL196651 SRH196620:SRH196651 TBD196620:TBD196651 TKZ196620:TKZ196651 TUV196620:TUV196651 UER196620:UER196651 UON196620:UON196651 UYJ196620:UYJ196651 VIF196620:VIF196651 VSB196620:VSB196651 WBX196620:WBX196651 WLT196620:WLT196651 WVP196620:WVP196651 H262156:H262187 JD262156:JD262187 SZ262156:SZ262187 ACV262156:ACV262187 AMR262156:AMR262187 AWN262156:AWN262187 BGJ262156:BGJ262187 BQF262156:BQF262187 CAB262156:CAB262187 CJX262156:CJX262187 CTT262156:CTT262187 DDP262156:DDP262187 DNL262156:DNL262187 DXH262156:DXH262187 EHD262156:EHD262187 EQZ262156:EQZ262187 FAV262156:FAV262187 FKR262156:FKR262187 FUN262156:FUN262187 GEJ262156:GEJ262187 GOF262156:GOF262187 GYB262156:GYB262187 HHX262156:HHX262187 HRT262156:HRT262187 IBP262156:IBP262187 ILL262156:ILL262187 IVH262156:IVH262187 JFD262156:JFD262187 JOZ262156:JOZ262187 JYV262156:JYV262187 KIR262156:KIR262187 KSN262156:KSN262187 LCJ262156:LCJ262187 LMF262156:LMF262187 LWB262156:LWB262187 MFX262156:MFX262187 MPT262156:MPT262187 MZP262156:MZP262187 NJL262156:NJL262187 NTH262156:NTH262187 ODD262156:ODD262187 OMZ262156:OMZ262187 OWV262156:OWV262187 PGR262156:PGR262187 PQN262156:PQN262187 QAJ262156:QAJ262187 QKF262156:QKF262187 QUB262156:QUB262187 RDX262156:RDX262187 RNT262156:RNT262187 RXP262156:RXP262187 SHL262156:SHL262187 SRH262156:SRH262187 TBD262156:TBD262187 TKZ262156:TKZ262187 TUV262156:TUV262187 UER262156:UER262187 UON262156:UON262187 UYJ262156:UYJ262187 VIF262156:VIF262187 VSB262156:VSB262187 WBX262156:WBX262187 WLT262156:WLT262187 WVP262156:WVP262187 H327692:H327723 JD327692:JD327723 SZ327692:SZ327723 ACV327692:ACV327723 AMR327692:AMR327723 AWN327692:AWN327723 BGJ327692:BGJ327723 BQF327692:BQF327723 CAB327692:CAB327723 CJX327692:CJX327723 CTT327692:CTT327723 DDP327692:DDP327723 DNL327692:DNL327723 DXH327692:DXH327723 EHD327692:EHD327723 EQZ327692:EQZ327723 FAV327692:FAV327723 FKR327692:FKR327723 FUN327692:FUN327723 GEJ327692:GEJ327723 GOF327692:GOF327723 GYB327692:GYB327723 HHX327692:HHX327723 HRT327692:HRT327723 IBP327692:IBP327723 ILL327692:ILL327723 IVH327692:IVH327723 JFD327692:JFD327723 JOZ327692:JOZ327723 JYV327692:JYV327723 KIR327692:KIR327723 KSN327692:KSN327723 LCJ327692:LCJ327723 LMF327692:LMF327723 LWB327692:LWB327723 MFX327692:MFX327723 MPT327692:MPT327723 MZP327692:MZP327723 NJL327692:NJL327723 NTH327692:NTH327723 ODD327692:ODD327723 OMZ327692:OMZ327723 OWV327692:OWV327723 PGR327692:PGR327723 PQN327692:PQN327723 QAJ327692:QAJ327723 QKF327692:QKF327723 QUB327692:QUB327723 RDX327692:RDX327723 RNT327692:RNT327723 RXP327692:RXP327723 SHL327692:SHL327723 SRH327692:SRH327723 TBD327692:TBD327723 TKZ327692:TKZ327723 TUV327692:TUV327723 UER327692:UER327723 UON327692:UON327723 UYJ327692:UYJ327723 VIF327692:VIF327723 VSB327692:VSB327723 WBX327692:WBX327723 WLT327692:WLT327723 WVP327692:WVP327723 H393228:H393259 JD393228:JD393259 SZ393228:SZ393259 ACV393228:ACV393259 AMR393228:AMR393259 AWN393228:AWN393259 BGJ393228:BGJ393259 BQF393228:BQF393259 CAB393228:CAB393259 CJX393228:CJX393259 CTT393228:CTT393259 DDP393228:DDP393259 DNL393228:DNL393259 DXH393228:DXH393259 EHD393228:EHD393259 EQZ393228:EQZ393259 FAV393228:FAV393259 FKR393228:FKR393259 FUN393228:FUN393259 GEJ393228:GEJ393259 GOF393228:GOF393259 GYB393228:GYB393259 HHX393228:HHX393259 HRT393228:HRT393259 IBP393228:IBP393259 ILL393228:ILL393259 IVH393228:IVH393259 JFD393228:JFD393259 JOZ393228:JOZ393259 JYV393228:JYV393259 KIR393228:KIR393259 KSN393228:KSN393259 LCJ393228:LCJ393259 LMF393228:LMF393259 LWB393228:LWB393259 MFX393228:MFX393259 MPT393228:MPT393259 MZP393228:MZP393259 NJL393228:NJL393259 NTH393228:NTH393259 ODD393228:ODD393259 OMZ393228:OMZ393259 OWV393228:OWV393259 PGR393228:PGR393259 PQN393228:PQN393259 QAJ393228:QAJ393259 QKF393228:QKF393259 QUB393228:QUB393259 RDX393228:RDX393259 RNT393228:RNT393259 RXP393228:RXP393259 SHL393228:SHL393259 SRH393228:SRH393259 TBD393228:TBD393259 TKZ393228:TKZ393259 TUV393228:TUV393259 UER393228:UER393259 UON393228:UON393259 UYJ393228:UYJ393259 VIF393228:VIF393259 VSB393228:VSB393259 WBX393228:WBX393259 WLT393228:WLT393259 WVP393228:WVP393259 H458764:H458795 JD458764:JD458795 SZ458764:SZ458795 ACV458764:ACV458795 AMR458764:AMR458795 AWN458764:AWN458795 BGJ458764:BGJ458795 BQF458764:BQF458795 CAB458764:CAB458795 CJX458764:CJX458795 CTT458764:CTT458795 DDP458764:DDP458795 DNL458764:DNL458795 DXH458764:DXH458795 EHD458764:EHD458795 EQZ458764:EQZ458795 FAV458764:FAV458795 FKR458764:FKR458795 FUN458764:FUN458795 GEJ458764:GEJ458795 GOF458764:GOF458795 GYB458764:GYB458795 HHX458764:HHX458795 HRT458764:HRT458795 IBP458764:IBP458795 ILL458764:ILL458795 IVH458764:IVH458795 JFD458764:JFD458795 JOZ458764:JOZ458795 JYV458764:JYV458795 KIR458764:KIR458795 KSN458764:KSN458795 LCJ458764:LCJ458795 LMF458764:LMF458795 LWB458764:LWB458795 MFX458764:MFX458795 MPT458764:MPT458795 MZP458764:MZP458795 NJL458764:NJL458795 NTH458764:NTH458795 ODD458764:ODD458795 OMZ458764:OMZ458795 OWV458764:OWV458795 PGR458764:PGR458795 PQN458764:PQN458795 QAJ458764:QAJ458795 QKF458764:QKF458795 QUB458764:QUB458795 RDX458764:RDX458795 RNT458764:RNT458795 RXP458764:RXP458795 SHL458764:SHL458795 SRH458764:SRH458795 TBD458764:TBD458795 TKZ458764:TKZ458795 TUV458764:TUV458795 UER458764:UER458795 UON458764:UON458795 UYJ458764:UYJ458795 VIF458764:VIF458795 VSB458764:VSB458795 WBX458764:WBX458795 WLT458764:WLT458795 WVP458764:WVP458795 H524300:H524331 JD524300:JD524331 SZ524300:SZ524331 ACV524300:ACV524331 AMR524300:AMR524331 AWN524300:AWN524331 BGJ524300:BGJ524331 BQF524300:BQF524331 CAB524300:CAB524331 CJX524300:CJX524331 CTT524300:CTT524331 DDP524300:DDP524331 DNL524300:DNL524331 DXH524300:DXH524331 EHD524300:EHD524331 EQZ524300:EQZ524331 FAV524300:FAV524331 FKR524300:FKR524331 FUN524300:FUN524331 GEJ524300:GEJ524331 GOF524300:GOF524331 GYB524300:GYB524331 HHX524300:HHX524331 HRT524300:HRT524331 IBP524300:IBP524331 ILL524300:ILL524331 IVH524300:IVH524331 JFD524300:JFD524331 JOZ524300:JOZ524331 JYV524300:JYV524331 KIR524300:KIR524331 KSN524300:KSN524331 LCJ524300:LCJ524331 LMF524300:LMF524331 LWB524300:LWB524331 MFX524300:MFX524331 MPT524300:MPT524331 MZP524300:MZP524331 NJL524300:NJL524331 NTH524300:NTH524331 ODD524300:ODD524331 OMZ524300:OMZ524331 OWV524300:OWV524331 PGR524300:PGR524331 PQN524300:PQN524331 QAJ524300:QAJ524331 QKF524300:QKF524331 QUB524300:QUB524331 RDX524300:RDX524331 RNT524300:RNT524331 RXP524300:RXP524331 SHL524300:SHL524331 SRH524300:SRH524331 TBD524300:TBD524331 TKZ524300:TKZ524331 TUV524300:TUV524331 UER524300:UER524331 UON524300:UON524331 UYJ524300:UYJ524331 VIF524300:VIF524331 VSB524300:VSB524331 WBX524300:WBX524331 WLT524300:WLT524331 WVP524300:WVP524331 H589836:H589867 JD589836:JD589867 SZ589836:SZ589867 ACV589836:ACV589867 AMR589836:AMR589867 AWN589836:AWN589867 BGJ589836:BGJ589867 BQF589836:BQF589867 CAB589836:CAB589867 CJX589836:CJX589867 CTT589836:CTT589867 DDP589836:DDP589867 DNL589836:DNL589867 DXH589836:DXH589867 EHD589836:EHD589867 EQZ589836:EQZ589867 FAV589836:FAV589867 FKR589836:FKR589867 FUN589836:FUN589867 GEJ589836:GEJ589867 GOF589836:GOF589867 GYB589836:GYB589867 HHX589836:HHX589867 HRT589836:HRT589867 IBP589836:IBP589867 ILL589836:ILL589867 IVH589836:IVH589867 JFD589836:JFD589867 JOZ589836:JOZ589867 JYV589836:JYV589867 KIR589836:KIR589867 KSN589836:KSN589867 LCJ589836:LCJ589867 LMF589836:LMF589867 LWB589836:LWB589867 MFX589836:MFX589867 MPT589836:MPT589867 MZP589836:MZP589867 NJL589836:NJL589867 NTH589836:NTH589867 ODD589836:ODD589867 OMZ589836:OMZ589867 OWV589836:OWV589867 PGR589836:PGR589867 PQN589836:PQN589867 QAJ589836:QAJ589867 QKF589836:QKF589867 QUB589836:QUB589867 RDX589836:RDX589867 RNT589836:RNT589867 RXP589836:RXP589867 SHL589836:SHL589867 SRH589836:SRH589867 TBD589836:TBD589867 TKZ589836:TKZ589867 TUV589836:TUV589867 UER589836:UER589867 UON589836:UON589867 UYJ589836:UYJ589867 VIF589836:VIF589867 VSB589836:VSB589867 WBX589836:WBX589867 WLT589836:WLT589867 WVP589836:WVP589867 H655372:H655403 JD655372:JD655403 SZ655372:SZ655403 ACV655372:ACV655403 AMR655372:AMR655403 AWN655372:AWN655403 BGJ655372:BGJ655403 BQF655372:BQF655403 CAB655372:CAB655403 CJX655372:CJX655403 CTT655372:CTT655403 DDP655372:DDP655403 DNL655372:DNL655403 DXH655372:DXH655403 EHD655372:EHD655403 EQZ655372:EQZ655403 FAV655372:FAV655403 FKR655372:FKR655403 FUN655372:FUN655403 GEJ655372:GEJ655403 GOF655372:GOF655403 GYB655372:GYB655403 HHX655372:HHX655403 HRT655372:HRT655403 IBP655372:IBP655403 ILL655372:ILL655403 IVH655372:IVH655403 JFD655372:JFD655403 JOZ655372:JOZ655403 JYV655372:JYV655403 KIR655372:KIR655403 KSN655372:KSN655403 LCJ655372:LCJ655403 LMF655372:LMF655403 LWB655372:LWB655403 MFX655372:MFX655403 MPT655372:MPT655403 MZP655372:MZP655403 NJL655372:NJL655403 NTH655372:NTH655403 ODD655372:ODD655403 OMZ655372:OMZ655403 OWV655372:OWV655403 PGR655372:PGR655403 PQN655372:PQN655403 QAJ655372:QAJ655403 QKF655372:QKF655403 QUB655372:QUB655403 RDX655372:RDX655403 RNT655372:RNT655403 RXP655372:RXP655403 SHL655372:SHL655403 SRH655372:SRH655403 TBD655372:TBD655403 TKZ655372:TKZ655403 TUV655372:TUV655403 UER655372:UER655403 UON655372:UON655403 UYJ655372:UYJ655403 VIF655372:VIF655403 VSB655372:VSB655403 WBX655372:WBX655403 WLT655372:WLT655403 WVP655372:WVP655403 H720908:H720939 JD720908:JD720939 SZ720908:SZ720939 ACV720908:ACV720939 AMR720908:AMR720939 AWN720908:AWN720939 BGJ720908:BGJ720939 BQF720908:BQF720939 CAB720908:CAB720939 CJX720908:CJX720939 CTT720908:CTT720939 DDP720908:DDP720939 DNL720908:DNL720939 DXH720908:DXH720939 EHD720908:EHD720939 EQZ720908:EQZ720939 FAV720908:FAV720939 FKR720908:FKR720939 FUN720908:FUN720939 GEJ720908:GEJ720939 GOF720908:GOF720939 GYB720908:GYB720939 HHX720908:HHX720939 HRT720908:HRT720939 IBP720908:IBP720939 ILL720908:ILL720939 IVH720908:IVH720939 JFD720908:JFD720939 JOZ720908:JOZ720939 JYV720908:JYV720939 KIR720908:KIR720939 KSN720908:KSN720939 LCJ720908:LCJ720939 LMF720908:LMF720939 LWB720908:LWB720939 MFX720908:MFX720939 MPT720908:MPT720939 MZP720908:MZP720939 NJL720908:NJL720939 NTH720908:NTH720939 ODD720908:ODD720939 OMZ720908:OMZ720939 OWV720908:OWV720939 PGR720908:PGR720939 PQN720908:PQN720939 QAJ720908:QAJ720939 QKF720908:QKF720939 QUB720908:QUB720939 RDX720908:RDX720939 RNT720908:RNT720939 RXP720908:RXP720939 SHL720908:SHL720939 SRH720908:SRH720939 TBD720908:TBD720939 TKZ720908:TKZ720939 TUV720908:TUV720939 UER720908:UER720939 UON720908:UON720939 UYJ720908:UYJ720939 VIF720908:VIF720939 VSB720908:VSB720939 WBX720908:WBX720939 WLT720908:WLT720939 WVP720908:WVP720939 H786444:H786475 JD786444:JD786475 SZ786444:SZ786475 ACV786444:ACV786475 AMR786444:AMR786475 AWN786444:AWN786475 BGJ786444:BGJ786475 BQF786444:BQF786475 CAB786444:CAB786475 CJX786444:CJX786475 CTT786444:CTT786475 DDP786444:DDP786475 DNL786444:DNL786475 DXH786444:DXH786475 EHD786444:EHD786475 EQZ786444:EQZ786475 FAV786444:FAV786475 FKR786444:FKR786475 FUN786444:FUN786475 GEJ786444:GEJ786475 GOF786444:GOF786475 GYB786444:GYB786475 HHX786444:HHX786475 HRT786444:HRT786475 IBP786444:IBP786475 ILL786444:ILL786475 IVH786444:IVH786475 JFD786444:JFD786475 JOZ786444:JOZ786475 JYV786444:JYV786475 KIR786444:KIR786475 KSN786444:KSN786475 LCJ786444:LCJ786475 LMF786444:LMF786475 LWB786444:LWB786475 MFX786444:MFX786475 MPT786444:MPT786475 MZP786444:MZP786475 NJL786444:NJL786475 NTH786444:NTH786475 ODD786444:ODD786475 OMZ786444:OMZ786475 OWV786444:OWV786475 PGR786444:PGR786475 PQN786444:PQN786475 QAJ786444:QAJ786475 QKF786444:QKF786475 QUB786444:QUB786475 RDX786444:RDX786475 RNT786444:RNT786475 RXP786444:RXP786475 SHL786444:SHL786475 SRH786444:SRH786475 TBD786444:TBD786475 TKZ786444:TKZ786475 TUV786444:TUV786475 UER786444:UER786475 UON786444:UON786475 UYJ786444:UYJ786475 VIF786444:VIF786475 VSB786444:VSB786475 WBX786444:WBX786475 WLT786444:WLT786475 WVP786444:WVP786475 H851980:H852011 JD851980:JD852011 SZ851980:SZ852011 ACV851980:ACV852011 AMR851980:AMR852011 AWN851980:AWN852011 BGJ851980:BGJ852011 BQF851980:BQF852011 CAB851980:CAB852011 CJX851980:CJX852011 CTT851980:CTT852011 DDP851980:DDP852011 DNL851980:DNL852011 DXH851980:DXH852011 EHD851980:EHD852011 EQZ851980:EQZ852011 FAV851980:FAV852011 FKR851980:FKR852011 FUN851980:FUN852011 GEJ851980:GEJ852011 GOF851980:GOF852011 GYB851980:GYB852011 HHX851980:HHX852011 HRT851980:HRT852011 IBP851980:IBP852011 ILL851980:ILL852011 IVH851980:IVH852011 JFD851980:JFD852011 JOZ851980:JOZ852011 JYV851980:JYV852011 KIR851980:KIR852011 KSN851980:KSN852011 LCJ851980:LCJ852011 LMF851980:LMF852011 LWB851980:LWB852011 MFX851980:MFX852011 MPT851980:MPT852011 MZP851980:MZP852011 NJL851980:NJL852011 NTH851980:NTH852011 ODD851980:ODD852011 OMZ851980:OMZ852011 OWV851980:OWV852011 PGR851980:PGR852011 PQN851980:PQN852011 QAJ851980:QAJ852011 QKF851980:QKF852011 QUB851980:QUB852011 RDX851980:RDX852011 RNT851980:RNT852011 RXP851980:RXP852011 SHL851980:SHL852011 SRH851980:SRH852011 TBD851980:TBD852011 TKZ851980:TKZ852011 TUV851980:TUV852011 UER851980:UER852011 UON851980:UON852011 UYJ851980:UYJ852011 VIF851980:VIF852011 VSB851980:VSB852011 WBX851980:WBX852011 WLT851980:WLT852011 WVP851980:WVP852011 H917516:H917547 JD917516:JD917547 SZ917516:SZ917547 ACV917516:ACV917547 AMR917516:AMR917547 AWN917516:AWN917547 BGJ917516:BGJ917547 BQF917516:BQF917547 CAB917516:CAB917547 CJX917516:CJX917547 CTT917516:CTT917547 DDP917516:DDP917547 DNL917516:DNL917547 DXH917516:DXH917547 EHD917516:EHD917547 EQZ917516:EQZ917547 FAV917516:FAV917547 FKR917516:FKR917547 FUN917516:FUN917547 GEJ917516:GEJ917547 GOF917516:GOF917547 GYB917516:GYB917547 HHX917516:HHX917547 HRT917516:HRT917547 IBP917516:IBP917547 ILL917516:ILL917547 IVH917516:IVH917547 JFD917516:JFD917547 JOZ917516:JOZ917547 JYV917516:JYV917547 KIR917516:KIR917547 KSN917516:KSN917547 LCJ917516:LCJ917547 LMF917516:LMF917547 LWB917516:LWB917547 MFX917516:MFX917547 MPT917516:MPT917547 MZP917516:MZP917547 NJL917516:NJL917547 NTH917516:NTH917547 ODD917516:ODD917547 OMZ917516:OMZ917547 OWV917516:OWV917547 PGR917516:PGR917547 PQN917516:PQN917547 QAJ917516:QAJ917547 QKF917516:QKF917547 QUB917516:QUB917547 RDX917516:RDX917547 RNT917516:RNT917547 RXP917516:RXP917547 SHL917516:SHL917547 SRH917516:SRH917547 TBD917516:TBD917547 TKZ917516:TKZ917547 TUV917516:TUV917547 UER917516:UER917547 UON917516:UON917547 UYJ917516:UYJ917547 VIF917516:VIF917547 VSB917516:VSB917547 WBX917516:WBX917547 WLT917516:WLT917547 WVP917516:WVP917547 H983052:H983083 JD983052:JD983083 SZ983052:SZ983083 ACV983052:ACV983083 AMR983052:AMR983083 AWN983052:AWN983083 BGJ983052:BGJ983083 BQF983052:BQF983083 CAB983052:CAB983083 CJX983052:CJX983083 CTT983052:CTT983083 DDP983052:DDP983083 DNL983052:DNL983083 DXH983052:DXH983083 EHD983052:EHD983083 EQZ983052:EQZ983083 FAV983052:FAV983083 FKR983052:FKR983083 FUN983052:FUN983083 GEJ983052:GEJ983083 GOF983052:GOF983083 GYB983052:GYB983083 HHX983052:HHX983083 HRT983052:HRT983083 IBP983052:IBP983083 ILL983052:ILL983083 IVH983052:IVH983083 JFD983052:JFD983083 JOZ983052:JOZ983083 JYV983052:JYV983083 KIR983052:KIR983083 KSN983052:KSN983083 LCJ983052:LCJ983083 LMF983052:LMF983083 LWB983052:LWB983083 MFX983052:MFX983083 MPT983052:MPT983083 MZP983052:MZP983083 NJL983052:NJL983083 NTH983052:NTH983083 ODD983052:ODD983083 OMZ983052:OMZ983083 OWV983052:OWV983083 PGR983052:PGR983083 PQN983052:PQN983083 QAJ983052:QAJ983083 QKF983052:QKF983083 QUB983052:QUB983083 RDX983052:RDX983083 RNT983052:RNT983083 RXP983052:RXP983083 SHL983052:SHL983083 SRH983052:SRH983083 TBD983052:TBD983083 TKZ983052:TKZ983083 TUV983052:TUV983083 UER983052:UER983083 UON983052:UON983083 UYJ983052:UYJ983083 VIF983052:VIF983083 VSB983052:VSB983083 WBX983052:WBX983083 WLT983052:WLT983083 WVP983052:WVP983083" xr:uid="{C570F6A3-29E6-4B9D-8CCA-9CF8F1BD1D1D}">
      <formula1>0</formula1>
      <formula2>0.999988425925926</formula2>
    </dataValidation>
    <dataValidation type="time" operator="greaterThan" allowBlank="1" showInputMessage="1" showErrorMessage="1" errorTitle="時刻を入力して下さい。" error="0:01以上の時刻を入力して下さい。" sqref="G12:G43 JC12:JC43 SY12:SY43 ACU12:ACU43 AMQ12:AMQ43 AWM12:AWM43 BGI12:BGI43 BQE12:BQE43 CAA12:CAA43 CJW12:CJW43 CTS12:CTS43 DDO12:DDO43 DNK12:DNK43 DXG12:DXG43 EHC12:EHC43 EQY12:EQY43 FAU12:FAU43 FKQ12:FKQ43 FUM12:FUM43 GEI12:GEI43 GOE12:GOE43 GYA12:GYA43 HHW12:HHW43 HRS12:HRS43 IBO12:IBO43 ILK12:ILK43 IVG12:IVG43 JFC12:JFC43 JOY12:JOY43 JYU12:JYU43 KIQ12:KIQ43 KSM12:KSM43 LCI12:LCI43 LME12:LME43 LWA12:LWA43 MFW12:MFW43 MPS12:MPS43 MZO12:MZO43 NJK12:NJK43 NTG12:NTG43 ODC12:ODC43 OMY12:OMY43 OWU12:OWU43 PGQ12:PGQ43 PQM12:PQM43 QAI12:QAI43 QKE12:QKE43 QUA12:QUA43 RDW12:RDW43 RNS12:RNS43 RXO12:RXO43 SHK12:SHK43 SRG12:SRG43 TBC12:TBC43 TKY12:TKY43 TUU12:TUU43 UEQ12:UEQ43 UOM12:UOM43 UYI12:UYI43 VIE12:VIE43 VSA12:VSA43 WBW12:WBW43 WLS12:WLS43 WVO12:WVO43 G65548:G65579 JC65548:JC65579 SY65548:SY65579 ACU65548:ACU65579 AMQ65548:AMQ65579 AWM65548:AWM65579 BGI65548:BGI65579 BQE65548:BQE65579 CAA65548:CAA65579 CJW65548:CJW65579 CTS65548:CTS65579 DDO65548:DDO65579 DNK65548:DNK65579 DXG65548:DXG65579 EHC65548:EHC65579 EQY65548:EQY65579 FAU65548:FAU65579 FKQ65548:FKQ65579 FUM65548:FUM65579 GEI65548:GEI65579 GOE65548:GOE65579 GYA65548:GYA65579 HHW65548:HHW65579 HRS65548:HRS65579 IBO65548:IBO65579 ILK65548:ILK65579 IVG65548:IVG65579 JFC65548:JFC65579 JOY65548:JOY65579 JYU65548:JYU65579 KIQ65548:KIQ65579 KSM65548:KSM65579 LCI65548:LCI65579 LME65548:LME65579 LWA65548:LWA65579 MFW65548:MFW65579 MPS65548:MPS65579 MZO65548:MZO65579 NJK65548:NJK65579 NTG65548:NTG65579 ODC65548:ODC65579 OMY65548:OMY65579 OWU65548:OWU65579 PGQ65548:PGQ65579 PQM65548:PQM65579 QAI65548:QAI65579 QKE65548:QKE65579 QUA65548:QUA65579 RDW65548:RDW65579 RNS65548:RNS65579 RXO65548:RXO65579 SHK65548:SHK65579 SRG65548:SRG65579 TBC65548:TBC65579 TKY65548:TKY65579 TUU65548:TUU65579 UEQ65548:UEQ65579 UOM65548:UOM65579 UYI65548:UYI65579 VIE65548:VIE65579 VSA65548:VSA65579 WBW65548:WBW65579 WLS65548:WLS65579 WVO65548:WVO65579 G131084:G131115 JC131084:JC131115 SY131084:SY131115 ACU131084:ACU131115 AMQ131084:AMQ131115 AWM131084:AWM131115 BGI131084:BGI131115 BQE131084:BQE131115 CAA131084:CAA131115 CJW131084:CJW131115 CTS131084:CTS131115 DDO131084:DDO131115 DNK131084:DNK131115 DXG131084:DXG131115 EHC131084:EHC131115 EQY131084:EQY131115 FAU131084:FAU131115 FKQ131084:FKQ131115 FUM131084:FUM131115 GEI131084:GEI131115 GOE131084:GOE131115 GYA131084:GYA131115 HHW131084:HHW131115 HRS131084:HRS131115 IBO131084:IBO131115 ILK131084:ILK131115 IVG131084:IVG131115 JFC131084:JFC131115 JOY131084:JOY131115 JYU131084:JYU131115 KIQ131084:KIQ131115 KSM131084:KSM131115 LCI131084:LCI131115 LME131084:LME131115 LWA131084:LWA131115 MFW131084:MFW131115 MPS131084:MPS131115 MZO131084:MZO131115 NJK131084:NJK131115 NTG131084:NTG131115 ODC131084:ODC131115 OMY131084:OMY131115 OWU131084:OWU131115 PGQ131084:PGQ131115 PQM131084:PQM131115 QAI131084:QAI131115 QKE131084:QKE131115 QUA131084:QUA131115 RDW131084:RDW131115 RNS131084:RNS131115 RXO131084:RXO131115 SHK131084:SHK131115 SRG131084:SRG131115 TBC131084:TBC131115 TKY131084:TKY131115 TUU131084:TUU131115 UEQ131084:UEQ131115 UOM131084:UOM131115 UYI131084:UYI131115 VIE131084:VIE131115 VSA131084:VSA131115 WBW131084:WBW131115 WLS131084:WLS131115 WVO131084:WVO131115 G196620:G196651 JC196620:JC196651 SY196620:SY196651 ACU196620:ACU196651 AMQ196620:AMQ196651 AWM196620:AWM196651 BGI196620:BGI196651 BQE196620:BQE196651 CAA196620:CAA196651 CJW196620:CJW196651 CTS196620:CTS196651 DDO196620:DDO196651 DNK196620:DNK196651 DXG196620:DXG196651 EHC196620:EHC196651 EQY196620:EQY196651 FAU196620:FAU196651 FKQ196620:FKQ196651 FUM196620:FUM196651 GEI196620:GEI196651 GOE196620:GOE196651 GYA196620:GYA196651 HHW196620:HHW196651 HRS196620:HRS196651 IBO196620:IBO196651 ILK196620:ILK196651 IVG196620:IVG196651 JFC196620:JFC196651 JOY196620:JOY196651 JYU196620:JYU196651 KIQ196620:KIQ196651 KSM196620:KSM196651 LCI196620:LCI196651 LME196620:LME196651 LWA196620:LWA196651 MFW196620:MFW196651 MPS196620:MPS196651 MZO196620:MZO196651 NJK196620:NJK196651 NTG196620:NTG196651 ODC196620:ODC196651 OMY196620:OMY196651 OWU196620:OWU196651 PGQ196620:PGQ196651 PQM196620:PQM196651 QAI196620:QAI196651 QKE196620:QKE196651 QUA196620:QUA196651 RDW196620:RDW196651 RNS196620:RNS196651 RXO196620:RXO196651 SHK196620:SHK196651 SRG196620:SRG196651 TBC196620:TBC196651 TKY196620:TKY196651 TUU196620:TUU196651 UEQ196620:UEQ196651 UOM196620:UOM196651 UYI196620:UYI196651 VIE196620:VIE196651 VSA196620:VSA196651 WBW196620:WBW196651 WLS196620:WLS196651 WVO196620:WVO196651 G262156:G262187 JC262156:JC262187 SY262156:SY262187 ACU262156:ACU262187 AMQ262156:AMQ262187 AWM262156:AWM262187 BGI262156:BGI262187 BQE262156:BQE262187 CAA262156:CAA262187 CJW262156:CJW262187 CTS262156:CTS262187 DDO262156:DDO262187 DNK262156:DNK262187 DXG262156:DXG262187 EHC262156:EHC262187 EQY262156:EQY262187 FAU262156:FAU262187 FKQ262156:FKQ262187 FUM262156:FUM262187 GEI262156:GEI262187 GOE262156:GOE262187 GYA262156:GYA262187 HHW262156:HHW262187 HRS262156:HRS262187 IBO262156:IBO262187 ILK262156:ILK262187 IVG262156:IVG262187 JFC262156:JFC262187 JOY262156:JOY262187 JYU262156:JYU262187 KIQ262156:KIQ262187 KSM262156:KSM262187 LCI262156:LCI262187 LME262156:LME262187 LWA262156:LWA262187 MFW262156:MFW262187 MPS262156:MPS262187 MZO262156:MZO262187 NJK262156:NJK262187 NTG262156:NTG262187 ODC262156:ODC262187 OMY262156:OMY262187 OWU262156:OWU262187 PGQ262156:PGQ262187 PQM262156:PQM262187 QAI262156:QAI262187 QKE262156:QKE262187 QUA262156:QUA262187 RDW262156:RDW262187 RNS262156:RNS262187 RXO262156:RXO262187 SHK262156:SHK262187 SRG262156:SRG262187 TBC262156:TBC262187 TKY262156:TKY262187 TUU262156:TUU262187 UEQ262156:UEQ262187 UOM262156:UOM262187 UYI262156:UYI262187 VIE262156:VIE262187 VSA262156:VSA262187 WBW262156:WBW262187 WLS262156:WLS262187 WVO262156:WVO262187 G327692:G327723 JC327692:JC327723 SY327692:SY327723 ACU327692:ACU327723 AMQ327692:AMQ327723 AWM327692:AWM327723 BGI327692:BGI327723 BQE327692:BQE327723 CAA327692:CAA327723 CJW327692:CJW327723 CTS327692:CTS327723 DDO327692:DDO327723 DNK327692:DNK327723 DXG327692:DXG327723 EHC327692:EHC327723 EQY327692:EQY327723 FAU327692:FAU327723 FKQ327692:FKQ327723 FUM327692:FUM327723 GEI327692:GEI327723 GOE327692:GOE327723 GYA327692:GYA327723 HHW327692:HHW327723 HRS327692:HRS327723 IBO327692:IBO327723 ILK327692:ILK327723 IVG327692:IVG327723 JFC327692:JFC327723 JOY327692:JOY327723 JYU327692:JYU327723 KIQ327692:KIQ327723 KSM327692:KSM327723 LCI327692:LCI327723 LME327692:LME327723 LWA327692:LWA327723 MFW327692:MFW327723 MPS327692:MPS327723 MZO327692:MZO327723 NJK327692:NJK327723 NTG327692:NTG327723 ODC327692:ODC327723 OMY327692:OMY327723 OWU327692:OWU327723 PGQ327692:PGQ327723 PQM327692:PQM327723 QAI327692:QAI327723 QKE327692:QKE327723 QUA327692:QUA327723 RDW327692:RDW327723 RNS327692:RNS327723 RXO327692:RXO327723 SHK327692:SHK327723 SRG327692:SRG327723 TBC327692:TBC327723 TKY327692:TKY327723 TUU327692:TUU327723 UEQ327692:UEQ327723 UOM327692:UOM327723 UYI327692:UYI327723 VIE327692:VIE327723 VSA327692:VSA327723 WBW327692:WBW327723 WLS327692:WLS327723 WVO327692:WVO327723 G393228:G393259 JC393228:JC393259 SY393228:SY393259 ACU393228:ACU393259 AMQ393228:AMQ393259 AWM393228:AWM393259 BGI393228:BGI393259 BQE393228:BQE393259 CAA393228:CAA393259 CJW393228:CJW393259 CTS393228:CTS393259 DDO393228:DDO393259 DNK393228:DNK393259 DXG393228:DXG393259 EHC393228:EHC393259 EQY393228:EQY393259 FAU393228:FAU393259 FKQ393228:FKQ393259 FUM393228:FUM393259 GEI393228:GEI393259 GOE393228:GOE393259 GYA393228:GYA393259 HHW393228:HHW393259 HRS393228:HRS393259 IBO393228:IBO393259 ILK393228:ILK393259 IVG393228:IVG393259 JFC393228:JFC393259 JOY393228:JOY393259 JYU393228:JYU393259 KIQ393228:KIQ393259 KSM393228:KSM393259 LCI393228:LCI393259 LME393228:LME393259 LWA393228:LWA393259 MFW393228:MFW393259 MPS393228:MPS393259 MZO393228:MZO393259 NJK393228:NJK393259 NTG393228:NTG393259 ODC393228:ODC393259 OMY393228:OMY393259 OWU393228:OWU393259 PGQ393228:PGQ393259 PQM393228:PQM393259 QAI393228:QAI393259 QKE393228:QKE393259 QUA393228:QUA393259 RDW393228:RDW393259 RNS393228:RNS393259 RXO393228:RXO393259 SHK393228:SHK393259 SRG393228:SRG393259 TBC393228:TBC393259 TKY393228:TKY393259 TUU393228:TUU393259 UEQ393228:UEQ393259 UOM393228:UOM393259 UYI393228:UYI393259 VIE393228:VIE393259 VSA393228:VSA393259 WBW393228:WBW393259 WLS393228:WLS393259 WVO393228:WVO393259 G458764:G458795 JC458764:JC458795 SY458764:SY458795 ACU458764:ACU458795 AMQ458764:AMQ458795 AWM458764:AWM458795 BGI458764:BGI458795 BQE458764:BQE458795 CAA458764:CAA458795 CJW458764:CJW458795 CTS458764:CTS458795 DDO458764:DDO458795 DNK458764:DNK458795 DXG458764:DXG458795 EHC458764:EHC458795 EQY458764:EQY458795 FAU458764:FAU458795 FKQ458764:FKQ458795 FUM458764:FUM458795 GEI458764:GEI458795 GOE458764:GOE458795 GYA458764:GYA458795 HHW458764:HHW458795 HRS458764:HRS458795 IBO458764:IBO458795 ILK458764:ILK458795 IVG458764:IVG458795 JFC458764:JFC458795 JOY458764:JOY458795 JYU458764:JYU458795 KIQ458764:KIQ458795 KSM458764:KSM458795 LCI458764:LCI458795 LME458764:LME458795 LWA458764:LWA458795 MFW458764:MFW458795 MPS458764:MPS458795 MZO458764:MZO458795 NJK458764:NJK458795 NTG458764:NTG458795 ODC458764:ODC458795 OMY458764:OMY458795 OWU458764:OWU458795 PGQ458764:PGQ458795 PQM458764:PQM458795 QAI458764:QAI458795 QKE458764:QKE458795 QUA458764:QUA458795 RDW458764:RDW458795 RNS458764:RNS458795 RXO458764:RXO458795 SHK458764:SHK458795 SRG458764:SRG458795 TBC458764:TBC458795 TKY458764:TKY458795 TUU458764:TUU458795 UEQ458764:UEQ458795 UOM458764:UOM458795 UYI458764:UYI458795 VIE458764:VIE458795 VSA458764:VSA458795 WBW458764:WBW458795 WLS458764:WLS458795 WVO458764:WVO458795 G524300:G524331 JC524300:JC524331 SY524300:SY524331 ACU524300:ACU524331 AMQ524300:AMQ524331 AWM524300:AWM524331 BGI524300:BGI524331 BQE524300:BQE524331 CAA524300:CAA524331 CJW524300:CJW524331 CTS524300:CTS524331 DDO524300:DDO524331 DNK524300:DNK524331 DXG524300:DXG524331 EHC524300:EHC524331 EQY524300:EQY524331 FAU524300:FAU524331 FKQ524300:FKQ524331 FUM524300:FUM524331 GEI524300:GEI524331 GOE524300:GOE524331 GYA524300:GYA524331 HHW524300:HHW524331 HRS524300:HRS524331 IBO524300:IBO524331 ILK524300:ILK524331 IVG524300:IVG524331 JFC524300:JFC524331 JOY524300:JOY524331 JYU524300:JYU524331 KIQ524300:KIQ524331 KSM524300:KSM524331 LCI524300:LCI524331 LME524300:LME524331 LWA524300:LWA524331 MFW524300:MFW524331 MPS524300:MPS524331 MZO524300:MZO524331 NJK524300:NJK524331 NTG524300:NTG524331 ODC524300:ODC524331 OMY524300:OMY524331 OWU524300:OWU524331 PGQ524300:PGQ524331 PQM524300:PQM524331 QAI524300:QAI524331 QKE524300:QKE524331 QUA524300:QUA524331 RDW524300:RDW524331 RNS524300:RNS524331 RXO524300:RXO524331 SHK524300:SHK524331 SRG524300:SRG524331 TBC524300:TBC524331 TKY524300:TKY524331 TUU524300:TUU524331 UEQ524300:UEQ524331 UOM524300:UOM524331 UYI524300:UYI524331 VIE524300:VIE524331 VSA524300:VSA524331 WBW524300:WBW524331 WLS524300:WLS524331 WVO524300:WVO524331 G589836:G589867 JC589836:JC589867 SY589836:SY589867 ACU589836:ACU589867 AMQ589836:AMQ589867 AWM589836:AWM589867 BGI589836:BGI589867 BQE589836:BQE589867 CAA589836:CAA589867 CJW589836:CJW589867 CTS589836:CTS589867 DDO589836:DDO589867 DNK589836:DNK589867 DXG589836:DXG589867 EHC589836:EHC589867 EQY589836:EQY589867 FAU589836:FAU589867 FKQ589836:FKQ589867 FUM589836:FUM589867 GEI589836:GEI589867 GOE589836:GOE589867 GYA589836:GYA589867 HHW589836:HHW589867 HRS589836:HRS589867 IBO589836:IBO589867 ILK589836:ILK589867 IVG589836:IVG589867 JFC589836:JFC589867 JOY589836:JOY589867 JYU589836:JYU589867 KIQ589836:KIQ589867 KSM589836:KSM589867 LCI589836:LCI589867 LME589836:LME589867 LWA589836:LWA589867 MFW589836:MFW589867 MPS589836:MPS589867 MZO589836:MZO589867 NJK589836:NJK589867 NTG589836:NTG589867 ODC589836:ODC589867 OMY589836:OMY589867 OWU589836:OWU589867 PGQ589836:PGQ589867 PQM589836:PQM589867 QAI589836:QAI589867 QKE589836:QKE589867 QUA589836:QUA589867 RDW589836:RDW589867 RNS589836:RNS589867 RXO589836:RXO589867 SHK589836:SHK589867 SRG589836:SRG589867 TBC589836:TBC589867 TKY589836:TKY589867 TUU589836:TUU589867 UEQ589836:UEQ589867 UOM589836:UOM589867 UYI589836:UYI589867 VIE589836:VIE589867 VSA589836:VSA589867 WBW589836:WBW589867 WLS589836:WLS589867 WVO589836:WVO589867 G655372:G655403 JC655372:JC655403 SY655372:SY655403 ACU655372:ACU655403 AMQ655372:AMQ655403 AWM655372:AWM655403 BGI655372:BGI655403 BQE655372:BQE655403 CAA655372:CAA655403 CJW655372:CJW655403 CTS655372:CTS655403 DDO655372:DDO655403 DNK655372:DNK655403 DXG655372:DXG655403 EHC655372:EHC655403 EQY655372:EQY655403 FAU655372:FAU655403 FKQ655372:FKQ655403 FUM655372:FUM655403 GEI655372:GEI655403 GOE655372:GOE655403 GYA655372:GYA655403 HHW655372:HHW655403 HRS655372:HRS655403 IBO655372:IBO655403 ILK655372:ILK655403 IVG655372:IVG655403 JFC655372:JFC655403 JOY655372:JOY655403 JYU655372:JYU655403 KIQ655372:KIQ655403 KSM655372:KSM655403 LCI655372:LCI655403 LME655372:LME655403 LWA655372:LWA655403 MFW655372:MFW655403 MPS655372:MPS655403 MZO655372:MZO655403 NJK655372:NJK655403 NTG655372:NTG655403 ODC655372:ODC655403 OMY655372:OMY655403 OWU655372:OWU655403 PGQ655372:PGQ655403 PQM655372:PQM655403 QAI655372:QAI655403 QKE655372:QKE655403 QUA655372:QUA655403 RDW655372:RDW655403 RNS655372:RNS655403 RXO655372:RXO655403 SHK655372:SHK655403 SRG655372:SRG655403 TBC655372:TBC655403 TKY655372:TKY655403 TUU655372:TUU655403 UEQ655372:UEQ655403 UOM655372:UOM655403 UYI655372:UYI655403 VIE655372:VIE655403 VSA655372:VSA655403 WBW655372:WBW655403 WLS655372:WLS655403 WVO655372:WVO655403 G720908:G720939 JC720908:JC720939 SY720908:SY720939 ACU720908:ACU720939 AMQ720908:AMQ720939 AWM720908:AWM720939 BGI720908:BGI720939 BQE720908:BQE720939 CAA720908:CAA720939 CJW720908:CJW720939 CTS720908:CTS720939 DDO720908:DDO720939 DNK720908:DNK720939 DXG720908:DXG720939 EHC720908:EHC720939 EQY720908:EQY720939 FAU720908:FAU720939 FKQ720908:FKQ720939 FUM720908:FUM720939 GEI720908:GEI720939 GOE720908:GOE720939 GYA720908:GYA720939 HHW720908:HHW720939 HRS720908:HRS720939 IBO720908:IBO720939 ILK720908:ILK720939 IVG720908:IVG720939 JFC720908:JFC720939 JOY720908:JOY720939 JYU720908:JYU720939 KIQ720908:KIQ720939 KSM720908:KSM720939 LCI720908:LCI720939 LME720908:LME720939 LWA720908:LWA720939 MFW720908:MFW720939 MPS720908:MPS720939 MZO720908:MZO720939 NJK720908:NJK720939 NTG720908:NTG720939 ODC720908:ODC720939 OMY720908:OMY720939 OWU720908:OWU720939 PGQ720908:PGQ720939 PQM720908:PQM720939 QAI720908:QAI720939 QKE720908:QKE720939 QUA720908:QUA720939 RDW720908:RDW720939 RNS720908:RNS720939 RXO720908:RXO720939 SHK720908:SHK720939 SRG720908:SRG720939 TBC720908:TBC720939 TKY720908:TKY720939 TUU720908:TUU720939 UEQ720908:UEQ720939 UOM720908:UOM720939 UYI720908:UYI720939 VIE720908:VIE720939 VSA720908:VSA720939 WBW720908:WBW720939 WLS720908:WLS720939 WVO720908:WVO720939 G786444:G786475 JC786444:JC786475 SY786444:SY786475 ACU786444:ACU786475 AMQ786444:AMQ786475 AWM786444:AWM786475 BGI786444:BGI786475 BQE786444:BQE786475 CAA786444:CAA786475 CJW786444:CJW786475 CTS786444:CTS786475 DDO786444:DDO786475 DNK786444:DNK786475 DXG786444:DXG786475 EHC786444:EHC786475 EQY786444:EQY786475 FAU786444:FAU786475 FKQ786444:FKQ786475 FUM786444:FUM786475 GEI786444:GEI786475 GOE786444:GOE786475 GYA786444:GYA786475 HHW786444:HHW786475 HRS786444:HRS786475 IBO786444:IBO786475 ILK786444:ILK786475 IVG786444:IVG786475 JFC786444:JFC786475 JOY786444:JOY786475 JYU786444:JYU786475 KIQ786444:KIQ786475 KSM786444:KSM786475 LCI786444:LCI786475 LME786444:LME786475 LWA786444:LWA786475 MFW786444:MFW786475 MPS786444:MPS786475 MZO786444:MZO786475 NJK786444:NJK786475 NTG786444:NTG786475 ODC786444:ODC786475 OMY786444:OMY786475 OWU786444:OWU786475 PGQ786444:PGQ786475 PQM786444:PQM786475 QAI786444:QAI786475 QKE786444:QKE786475 QUA786444:QUA786475 RDW786444:RDW786475 RNS786444:RNS786475 RXO786444:RXO786475 SHK786444:SHK786475 SRG786444:SRG786475 TBC786444:TBC786475 TKY786444:TKY786475 TUU786444:TUU786475 UEQ786444:UEQ786475 UOM786444:UOM786475 UYI786444:UYI786475 VIE786444:VIE786475 VSA786444:VSA786475 WBW786444:WBW786475 WLS786444:WLS786475 WVO786444:WVO786475 G851980:G852011 JC851980:JC852011 SY851980:SY852011 ACU851980:ACU852011 AMQ851980:AMQ852011 AWM851980:AWM852011 BGI851980:BGI852011 BQE851980:BQE852011 CAA851980:CAA852011 CJW851980:CJW852011 CTS851980:CTS852011 DDO851980:DDO852011 DNK851980:DNK852011 DXG851980:DXG852011 EHC851980:EHC852011 EQY851980:EQY852011 FAU851980:FAU852011 FKQ851980:FKQ852011 FUM851980:FUM852011 GEI851980:GEI852011 GOE851980:GOE852011 GYA851980:GYA852011 HHW851980:HHW852011 HRS851980:HRS852011 IBO851980:IBO852011 ILK851980:ILK852011 IVG851980:IVG852011 JFC851980:JFC852011 JOY851980:JOY852011 JYU851980:JYU852011 KIQ851980:KIQ852011 KSM851980:KSM852011 LCI851980:LCI852011 LME851980:LME852011 LWA851980:LWA852011 MFW851980:MFW852011 MPS851980:MPS852011 MZO851980:MZO852011 NJK851980:NJK852011 NTG851980:NTG852011 ODC851980:ODC852011 OMY851980:OMY852011 OWU851980:OWU852011 PGQ851980:PGQ852011 PQM851980:PQM852011 QAI851980:QAI852011 QKE851980:QKE852011 QUA851980:QUA852011 RDW851980:RDW852011 RNS851980:RNS852011 RXO851980:RXO852011 SHK851980:SHK852011 SRG851980:SRG852011 TBC851980:TBC852011 TKY851980:TKY852011 TUU851980:TUU852011 UEQ851980:UEQ852011 UOM851980:UOM852011 UYI851980:UYI852011 VIE851980:VIE852011 VSA851980:VSA852011 WBW851980:WBW852011 WLS851980:WLS852011 WVO851980:WVO852011 G917516:G917547 JC917516:JC917547 SY917516:SY917547 ACU917516:ACU917547 AMQ917516:AMQ917547 AWM917516:AWM917547 BGI917516:BGI917547 BQE917516:BQE917547 CAA917516:CAA917547 CJW917516:CJW917547 CTS917516:CTS917547 DDO917516:DDO917547 DNK917516:DNK917547 DXG917516:DXG917547 EHC917516:EHC917547 EQY917516:EQY917547 FAU917516:FAU917547 FKQ917516:FKQ917547 FUM917516:FUM917547 GEI917516:GEI917547 GOE917516:GOE917547 GYA917516:GYA917547 HHW917516:HHW917547 HRS917516:HRS917547 IBO917516:IBO917547 ILK917516:ILK917547 IVG917516:IVG917547 JFC917516:JFC917547 JOY917516:JOY917547 JYU917516:JYU917547 KIQ917516:KIQ917547 KSM917516:KSM917547 LCI917516:LCI917547 LME917516:LME917547 LWA917516:LWA917547 MFW917516:MFW917547 MPS917516:MPS917547 MZO917516:MZO917547 NJK917516:NJK917547 NTG917516:NTG917547 ODC917516:ODC917547 OMY917516:OMY917547 OWU917516:OWU917547 PGQ917516:PGQ917547 PQM917516:PQM917547 QAI917516:QAI917547 QKE917516:QKE917547 QUA917516:QUA917547 RDW917516:RDW917547 RNS917516:RNS917547 RXO917516:RXO917547 SHK917516:SHK917547 SRG917516:SRG917547 TBC917516:TBC917547 TKY917516:TKY917547 TUU917516:TUU917547 UEQ917516:UEQ917547 UOM917516:UOM917547 UYI917516:UYI917547 VIE917516:VIE917547 VSA917516:VSA917547 WBW917516:WBW917547 WLS917516:WLS917547 WVO917516:WVO917547 G983052:G983083 JC983052:JC983083 SY983052:SY983083 ACU983052:ACU983083 AMQ983052:AMQ983083 AWM983052:AWM983083 BGI983052:BGI983083 BQE983052:BQE983083 CAA983052:CAA983083 CJW983052:CJW983083 CTS983052:CTS983083 DDO983052:DDO983083 DNK983052:DNK983083 DXG983052:DXG983083 EHC983052:EHC983083 EQY983052:EQY983083 FAU983052:FAU983083 FKQ983052:FKQ983083 FUM983052:FUM983083 GEI983052:GEI983083 GOE983052:GOE983083 GYA983052:GYA983083 HHW983052:HHW983083 HRS983052:HRS983083 IBO983052:IBO983083 ILK983052:ILK983083 IVG983052:IVG983083 JFC983052:JFC983083 JOY983052:JOY983083 JYU983052:JYU983083 KIQ983052:KIQ983083 KSM983052:KSM983083 LCI983052:LCI983083 LME983052:LME983083 LWA983052:LWA983083 MFW983052:MFW983083 MPS983052:MPS983083 MZO983052:MZO983083 NJK983052:NJK983083 NTG983052:NTG983083 ODC983052:ODC983083 OMY983052:OMY983083 OWU983052:OWU983083 PGQ983052:PGQ983083 PQM983052:PQM983083 QAI983052:QAI983083 QKE983052:QKE983083 QUA983052:QUA983083 RDW983052:RDW983083 RNS983052:RNS983083 RXO983052:RXO983083 SHK983052:SHK983083 SRG983052:SRG983083 TBC983052:TBC983083 TKY983052:TKY983083 TUU983052:TUU983083 UEQ983052:UEQ983083 UOM983052:UOM983083 UYI983052:UYI983083 VIE983052:VIE983083 VSA983052:VSA983083 WBW983052:WBW983083 WLS983052:WLS983083 WVO983052:WVO983083 E12:E43 JA12:JA43 SW12:SW43 ACS12:ACS43 AMO12:AMO43 AWK12:AWK43 BGG12:BGG43 BQC12:BQC43 BZY12:BZY43 CJU12:CJU43 CTQ12:CTQ43 DDM12:DDM43 DNI12:DNI43 DXE12:DXE43 EHA12:EHA43 EQW12:EQW43 FAS12:FAS43 FKO12:FKO43 FUK12:FUK43 GEG12:GEG43 GOC12:GOC43 GXY12:GXY43 HHU12:HHU43 HRQ12:HRQ43 IBM12:IBM43 ILI12:ILI43 IVE12:IVE43 JFA12:JFA43 JOW12:JOW43 JYS12:JYS43 KIO12:KIO43 KSK12:KSK43 LCG12:LCG43 LMC12:LMC43 LVY12:LVY43 MFU12:MFU43 MPQ12:MPQ43 MZM12:MZM43 NJI12:NJI43 NTE12:NTE43 ODA12:ODA43 OMW12:OMW43 OWS12:OWS43 PGO12:PGO43 PQK12:PQK43 QAG12:QAG43 QKC12:QKC43 QTY12:QTY43 RDU12:RDU43 RNQ12:RNQ43 RXM12:RXM43 SHI12:SHI43 SRE12:SRE43 TBA12:TBA43 TKW12:TKW43 TUS12:TUS43 UEO12:UEO43 UOK12:UOK43 UYG12:UYG43 VIC12:VIC43 VRY12:VRY43 WBU12:WBU43 WLQ12:WLQ43 WVM12:WVM43 E65548:E65579 JA65548:JA65579 SW65548:SW65579 ACS65548:ACS65579 AMO65548:AMO65579 AWK65548:AWK65579 BGG65548:BGG65579 BQC65548:BQC65579 BZY65548:BZY65579 CJU65548:CJU65579 CTQ65548:CTQ65579 DDM65548:DDM65579 DNI65548:DNI65579 DXE65548:DXE65579 EHA65548:EHA65579 EQW65548:EQW65579 FAS65548:FAS65579 FKO65548:FKO65579 FUK65548:FUK65579 GEG65548:GEG65579 GOC65548:GOC65579 GXY65548:GXY65579 HHU65548:HHU65579 HRQ65548:HRQ65579 IBM65548:IBM65579 ILI65548:ILI65579 IVE65548:IVE65579 JFA65548:JFA65579 JOW65548:JOW65579 JYS65548:JYS65579 KIO65548:KIO65579 KSK65548:KSK65579 LCG65548:LCG65579 LMC65548:LMC65579 LVY65548:LVY65579 MFU65548:MFU65579 MPQ65548:MPQ65579 MZM65548:MZM65579 NJI65548:NJI65579 NTE65548:NTE65579 ODA65548:ODA65579 OMW65548:OMW65579 OWS65548:OWS65579 PGO65548:PGO65579 PQK65548:PQK65579 QAG65548:QAG65579 QKC65548:QKC65579 QTY65548:QTY65579 RDU65548:RDU65579 RNQ65548:RNQ65579 RXM65548:RXM65579 SHI65548:SHI65579 SRE65548:SRE65579 TBA65548:TBA65579 TKW65548:TKW65579 TUS65548:TUS65579 UEO65548:UEO65579 UOK65548:UOK65579 UYG65548:UYG65579 VIC65548:VIC65579 VRY65548:VRY65579 WBU65548:WBU65579 WLQ65548:WLQ65579 WVM65548:WVM65579 E131084:E131115 JA131084:JA131115 SW131084:SW131115 ACS131084:ACS131115 AMO131084:AMO131115 AWK131084:AWK131115 BGG131084:BGG131115 BQC131084:BQC131115 BZY131084:BZY131115 CJU131084:CJU131115 CTQ131084:CTQ131115 DDM131084:DDM131115 DNI131084:DNI131115 DXE131084:DXE131115 EHA131084:EHA131115 EQW131084:EQW131115 FAS131084:FAS131115 FKO131084:FKO131115 FUK131084:FUK131115 GEG131084:GEG131115 GOC131084:GOC131115 GXY131084:GXY131115 HHU131084:HHU131115 HRQ131084:HRQ131115 IBM131084:IBM131115 ILI131084:ILI131115 IVE131084:IVE131115 JFA131084:JFA131115 JOW131084:JOW131115 JYS131084:JYS131115 KIO131084:KIO131115 KSK131084:KSK131115 LCG131084:LCG131115 LMC131084:LMC131115 LVY131084:LVY131115 MFU131084:MFU131115 MPQ131084:MPQ131115 MZM131084:MZM131115 NJI131084:NJI131115 NTE131084:NTE131115 ODA131084:ODA131115 OMW131084:OMW131115 OWS131084:OWS131115 PGO131084:PGO131115 PQK131084:PQK131115 QAG131084:QAG131115 QKC131084:QKC131115 QTY131084:QTY131115 RDU131084:RDU131115 RNQ131084:RNQ131115 RXM131084:RXM131115 SHI131084:SHI131115 SRE131084:SRE131115 TBA131084:TBA131115 TKW131084:TKW131115 TUS131084:TUS131115 UEO131084:UEO131115 UOK131084:UOK131115 UYG131084:UYG131115 VIC131084:VIC131115 VRY131084:VRY131115 WBU131084:WBU131115 WLQ131084:WLQ131115 WVM131084:WVM131115 E196620:E196651 JA196620:JA196651 SW196620:SW196651 ACS196620:ACS196651 AMO196620:AMO196651 AWK196620:AWK196651 BGG196620:BGG196651 BQC196620:BQC196651 BZY196620:BZY196651 CJU196620:CJU196651 CTQ196620:CTQ196651 DDM196620:DDM196651 DNI196620:DNI196651 DXE196620:DXE196651 EHA196620:EHA196651 EQW196620:EQW196651 FAS196620:FAS196651 FKO196620:FKO196651 FUK196620:FUK196651 GEG196620:GEG196651 GOC196620:GOC196651 GXY196620:GXY196651 HHU196620:HHU196651 HRQ196620:HRQ196651 IBM196620:IBM196651 ILI196620:ILI196651 IVE196620:IVE196651 JFA196620:JFA196651 JOW196620:JOW196651 JYS196620:JYS196651 KIO196620:KIO196651 KSK196620:KSK196651 LCG196620:LCG196651 LMC196620:LMC196651 LVY196620:LVY196651 MFU196620:MFU196651 MPQ196620:MPQ196651 MZM196620:MZM196651 NJI196620:NJI196651 NTE196620:NTE196651 ODA196620:ODA196651 OMW196620:OMW196651 OWS196620:OWS196651 PGO196620:PGO196651 PQK196620:PQK196651 QAG196620:QAG196651 QKC196620:QKC196651 QTY196620:QTY196651 RDU196620:RDU196651 RNQ196620:RNQ196651 RXM196620:RXM196651 SHI196620:SHI196651 SRE196620:SRE196651 TBA196620:TBA196651 TKW196620:TKW196651 TUS196620:TUS196651 UEO196620:UEO196651 UOK196620:UOK196651 UYG196620:UYG196651 VIC196620:VIC196651 VRY196620:VRY196651 WBU196620:WBU196651 WLQ196620:WLQ196651 WVM196620:WVM196651 E262156:E262187 JA262156:JA262187 SW262156:SW262187 ACS262156:ACS262187 AMO262156:AMO262187 AWK262156:AWK262187 BGG262156:BGG262187 BQC262156:BQC262187 BZY262156:BZY262187 CJU262156:CJU262187 CTQ262156:CTQ262187 DDM262156:DDM262187 DNI262156:DNI262187 DXE262156:DXE262187 EHA262156:EHA262187 EQW262156:EQW262187 FAS262156:FAS262187 FKO262156:FKO262187 FUK262156:FUK262187 GEG262156:GEG262187 GOC262156:GOC262187 GXY262156:GXY262187 HHU262156:HHU262187 HRQ262156:HRQ262187 IBM262156:IBM262187 ILI262156:ILI262187 IVE262156:IVE262187 JFA262156:JFA262187 JOW262156:JOW262187 JYS262156:JYS262187 KIO262156:KIO262187 KSK262156:KSK262187 LCG262156:LCG262187 LMC262156:LMC262187 LVY262156:LVY262187 MFU262156:MFU262187 MPQ262156:MPQ262187 MZM262156:MZM262187 NJI262156:NJI262187 NTE262156:NTE262187 ODA262156:ODA262187 OMW262156:OMW262187 OWS262156:OWS262187 PGO262156:PGO262187 PQK262156:PQK262187 QAG262156:QAG262187 QKC262156:QKC262187 QTY262156:QTY262187 RDU262156:RDU262187 RNQ262156:RNQ262187 RXM262156:RXM262187 SHI262156:SHI262187 SRE262156:SRE262187 TBA262156:TBA262187 TKW262156:TKW262187 TUS262156:TUS262187 UEO262156:UEO262187 UOK262156:UOK262187 UYG262156:UYG262187 VIC262156:VIC262187 VRY262156:VRY262187 WBU262156:WBU262187 WLQ262156:WLQ262187 WVM262156:WVM262187 E327692:E327723 JA327692:JA327723 SW327692:SW327723 ACS327692:ACS327723 AMO327692:AMO327723 AWK327692:AWK327723 BGG327692:BGG327723 BQC327692:BQC327723 BZY327692:BZY327723 CJU327692:CJU327723 CTQ327692:CTQ327723 DDM327692:DDM327723 DNI327692:DNI327723 DXE327692:DXE327723 EHA327692:EHA327723 EQW327692:EQW327723 FAS327692:FAS327723 FKO327692:FKO327723 FUK327692:FUK327723 GEG327692:GEG327723 GOC327692:GOC327723 GXY327692:GXY327723 HHU327692:HHU327723 HRQ327692:HRQ327723 IBM327692:IBM327723 ILI327692:ILI327723 IVE327692:IVE327723 JFA327692:JFA327723 JOW327692:JOW327723 JYS327692:JYS327723 KIO327692:KIO327723 KSK327692:KSK327723 LCG327692:LCG327723 LMC327692:LMC327723 LVY327692:LVY327723 MFU327692:MFU327723 MPQ327692:MPQ327723 MZM327692:MZM327723 NJI327692:NJI327723 NTE327692:NTE327723 ODA327692:ODA327723 OMW327692:OMW327723 OWS327692:OWS327723 PGO327692:PGO327723 PQK327692:PQK327723 QAG327692:QAG327723 QKC327692:QKC327723 QTY327692:QTY327723 RDU327692:RDU327723 RNQ327692:RNQ327723 RXM327692:RXM327723 SHI327692:SHI327723 SRE327692:SRE327723 TBA327692:TBA327723 TKW327692:TKW327723 TUS327692:TUS327723 UEO327692:UEO327723 UOK327692:UOK327723 UYG327692:UYG327723 VIC327692:VIC327723 VRY327692:VRY327723 WBU327692:WBU327723 WLQ327692:WLQ327723 WVM327692:WVM327723 E393228:E393259 JA393228:JA393259 SW393228:SW393259 ACS393228:ACS393259 AMO393228:AMO393259 AWK393228:AWK393259 BGG393228:BGG393259 BQC393228:BQC393259 BZY393228:BZY393259 CJU393228:CJU393259 CTQ393228:CTQ393259 DDM393228:DDM393259 DNI393228:DNI393259 DXE393228:DXE393259 EHA393228:EHA393259 EQW393228:EQW393259 FAS393228:FAS393259 FKO393228:FKO393259 FUK393228:FUK393259 GEG393228:GEG393259 GOC393228:GOC393259 GXY393228:GXY393259 HHU393228:HHU393259 HRQ393228:HRQ393259 IBM393228:IBM393259 ILI393228:ILI393259 IVE393228:IVE393259 JFA393228:JFA393259 JOW393228:JOW393259 JYS393228:JYS393259 KIO393228:KIO393259 KSK393228:KSK393259 LCG393228:LCG393259 LMC393228:LMC393259 LVY393228:LVY393259 MFU393228:MFU393259 MPQ393228:MPQ393259 MZM393228:MZM393259 NJI393228:NJI393259 NTE393228:NTE393259 ODA393228:ODA393259 OMW393228:OMW393259 OWS393228:OWS393259 PGO393228:PGO393259 PQK393228:PQK393259 QAG393228:QAG393259 QKC393228:QKC393259 QTY393228:QTY393259 RDU393228:RDU393259 RNQ393228:RNQ393259 RXM393228:RXM393259 SHI393228:SHI393259 SRE393228:SRE393259 TBA393228:TBA393259 TKW393228:TKW393259 TUS393228:TUS393259 UEO393228:UEO393259 UOK393228:UOK393259 UYG393228:UYG393259 VIC393228:VIC393259 VRY393228:VRY393259 WBU393228:WBU393259 WLQ393228:WLQ393259 WVM393228:WVM393259 E458764:E458795 JA458764:JA458795 SW458764:SW458795 ACS458764:ACS458795 AMO458764:AMO458795 AWK458764:AWK458795 BGG458764:BGG458795 BQC458764:BQC458795 BZY458764:BZY458795 CJU458764:CJU458795 CTQ458764:CTQ458795 DDM458764:DDM458795 DNI458764:DNI458795 DXE458764:DXE458795 EHA458764:EHA458795 EQW458764:EQW458795 FAS458764:FAS458795 FKO458764:FKO458795 FUK458764:FUK458795 GEG458764:GEG458795 GOC458764:GOC458795 GXY458764:GXY458795 HHU458764:HHU458795 HRQ458764:HRQ458795 IBM458764:IBM458795 ILI458764:ILI458795 IVE458764:IVE458795 JFA458764:JFA458795 JOW458764:JOW458795 JYS458764:JYS458795 KIO458764:KIO458795 KSK458764:KSK458795 LCG458764:LCG458795 LMC458764:LMC458795 LVY458764:LVY458795 MFU458764:MFU458795 MPQ458764:MPQ458795 MZM458764:MZM458795 NJI458764:NJI458795 NTE458764:NTE458795 ODA458764:ODA458795 OMW458764:OMW458795 OWS458764:OWS458795 PGO458764:PGO458795 PQK458764:PQK458795 QAG458764:QAG458795 QKC458764:QKC458795 QTY458764:QTY458795 RDU458764:RDU458795 RNQ458764:RNQ458795 RXM458764:RXM458795 SHI458764:SHI458795 SRE458764:SRE458795 TBA458764:TBA458795 TKW458764:TKW458795 TUS458764:TUS458795 UEO458764:UEO458795 UOK458764:UOK458795 UYG458764:UYG458795 VIC458764:VIC458795 VRY458764:VRY458795 WBU458764:WBU458795 WLQ458764:WLQ458795 WVM458764:WVM458795 E524300:E524331 JA524300:JA524331 SW524300:SW524331 ACS524300:ACS524331 AMO524300:AMO524331 AWK524300:AWK524331 BGG524300:BGG524331 BQC524300:BQC524331 BZY524300:BZY524331 CJU524300:CJU524331 CTQ524300:CTQ524331 DDM524300:DDM524331 DNI524300:DNI524331 DXE524300:DXE524331 EHA524300:EHA524331 EQW524300:EQW524331 FAS524300:FAS524331 FKO524300:FKO524331 FUK524300:FUK524331 GEG524300:GEG524331 GOC524300:GOC524331 GXY524300:GXY524331 HHU524300:HHU524331 HRQ524300:HRQ524331 IBM524300:IBM524331 ILI524300:ILI524331 IVE524300:IVE524331 JFA524300:JFA524331 JOW524300:JOW524331 JYS524300:JYS524331 KIO524300:KIO524331 KSK524300:KSK524331 LCG524300:LCG524331 LMC524300:LMC524331 LVY524300:LVY524331 MFU524300:MFU524331 MPQ524300:MPQ524331 MZM524300:MZM524331 NJI524300:NJI524331 NTE524300:NTE524331 ODA524300:ODA524331 OMW524300:OMW524331 OWS524300:OWS524331 PGO524300:PGO524331 PQK524300:PQK524331 QAG524300:QAG524331 QKC524300:QKC524331 QTY524300:QTY524331 RDU524300:RDU524331 RNQ524300:RNQ524331 RXM524300:RXM524331 SHI524300:SHI524331 SRE524300:SRE524331 TBA524300:TBA524331 TKW524300:TKW524331 TUS524300:TUS524331 UEO524300:UEO524331 UOK524300:UOK524331 UYG524300:UYG524331 VIC524300:VIC524331 VRY524300:VRY524331 WBU524300:WBU524331 WLQ524300:WLQ524331 WVM524300:WVM524331 E589836:E589867 JA589836:JA589867 SW589836:SW589867 ACS589836:ACS589867 AMO589836:AMO589867 AWK589836:AWK589867 BGG589836:BGG589867 BQC589836:BQC589867 BZY589836:BZY589867 CJU589836:CJU589867 CTQ589836:CTQ589867 DDM589836:DDM589867 DNI589836:DNI589867 DXE589836:DXE589867 EHA589836:EHA589867 EQW589836:EQW589867 FAS589836:FAS589867 FKO589836:FKO589867 FUK589836:FUK589867 GEG589836:GEG589867 GOC589836:GOC589867 GXY589836:GXY589867 HHU589836:HHU589867 HRQ589836:HRQ589867 IBM589836:IBM589867 ILI589836:ILI589867 IVE589836:IVE589867 JFA589836:JFA589867 JOW589836:JOW589867 JYS589836:JYS589867 KIO589836:KIO589867 KSK589836:KSK589867 LCG589836:LCG589867 LMC589836:LMC589867 LVY589836:LVY589867 MFU589836:MFU589867 MPQ589836:MPQ589867 MZM589836:MZM589867 NJI589836:NJI589867 NTE589836:NTE589867 ODA589836:ODA589867 OMW589836:OMW589867 OWS589836:OWS589867 PGO589836:PGO589867 PQK589836:PQK589867 QAG589836:QAG589867 QKC589836:QKC589867 QTY589836:QTY589867 RDU589836:RDU589867 RNQ589836:RNQ589867 RXM589836:RXM589867 SHI589836:SHI589867 SRE589836:SRE589867 TBA589836:TBA589867 TKW589836:TKW589867 TUS589836:TUS589867 UEO589836:UEO589867 UOK589836:UOK589867 UYG589836:UYG589867 VIC589836:VIC589867 VRY589836:VRY589867 WBU589836:WBU589867 WLQ589836:WLQ589867 WVM589836:WVM589867 E655372:E655403 JA655372:JA655403 SW655372:SW655403 ACS655372:ACS655403 AMO655372:AMO655403 AWK655372:AWK655403 BGG655372:BGG655403 BQC655372:BQC655403 BZY655372:BZY655403 CJU655372:CJU655403 CTQ655372:CTQ655403 DDM655372:DDM655403 DNI655372:DNI655403 DXE655372:DXE655403 EHA655372:EHA655403 EQW655372:EQW655403 FAS655372:FAS655403 FKO655372:FKO655403 FUK655372:FUK655403 GEG655372:GEG655403 GOC655372:GOC655403 GXY655372:GXY655403 HHU655372:HHU655403 HRQ655372:HRQ655403 IBM655372:IBM655403 ILI655372:ILI655403 IVE655372:IVE655403 JFA655372:JFA655403 JOW655372:JOW655403 JYS655372:JYS655403 KIO655372:KIO655403 KSK655372:KSK655403 LCG655372:LCG655403 LMC655372:LMC655403 LVY655372:LVY655403 MFU655372:MFU655403 MPQ655372:MPQ655403 MZM655372:MZM655403 NJI655372:NJI655403 NTE655372:NTE655403 ODA655372:ODA655403 OMW655372:OMW655403 OWS655372:OWS655403 PGO655372:PGO655403 PQK655372:PQK655403 QAG655372:QAG655403 QKC655372:QKC655403 QTY655372:QTY655403 RDU655372:RDU655403 RNQ655372:RNQ655403 RXM655372:RXM655403 SHI655372:SHI655403 SRE655372:SRE655403 TBA655372:TBA655403 TKW655372:TKW655403 TUS655372:TUS655403 UEO655372:UEO655403 UOK655372:UOK655403 UYG655372:UYG655403 VIC655372:VIC655403 VRY655372:VRY655403 WBU655372:WBU655403 WLQ655372:WLQ655403 WVM655372:WVM655403 E720908:E720939 JA720908:JA720939 SW720908:SW720939 ACS720908:ACS720939 AMO720908:AMO720939 AWK720908:AWK720939 BGG720908:BGG720939 BQC720908:BQC720939 BZY720908:BZY720939 CJU720908:CJU720939 CTQ720908:CTQ720939 DDM720908:DDM720939 DNI720908:DNI720939 DXE720908:DXE720939 EHA720908:EHA720939 EQW720908:EQW720939 FAS720908:FAS720939 FKO720908:FKO720939 FUK720908:FUK720939 GEG720908:GEG720939 GOC720908:GOC720939 GXY720908:GXY720939 HHU720908:HHU720939 HRQ720908:HRQ720939 IBM720908:IBM720939 ILI720908:ILI720939 IVE720908:IVE720939 JFA720908:JFA720939 JOW720908:JOW720939 JYS720908:JYS720939 KIO720908:KIO720939 KSK720908:KSK720939 LCG720908:LCG720939 LMC720908:LMC720939 LVY720908:LVY720939 MFU720908:MFU720939 MPQ720908:MPQ720939 MZM720908:MZM720939 NJI720908:NJI720939 NTE720908:NTE720939 ODA720908:ODA720939 OMW720908:OMW720939 OWS720908:OWS720939 PGO720908:PGO720939 PQK720908:PQK720939 QAG720908:QAG720939 QKC720908:QKC720939 QTY720908:QTY720939 RDU720908:RDU720939 RNQ720908:RNQ720939 RXM720908:RXM720939 SHI720908:SHI720939 SRE720908:SRE720939 TBA720908:TBA720939 TKW720908:TKW720939 TUS720908:TUS720939 UEO720908:UEO720939 UOK720908:UOK720939 UYG720908:UYG720939 VIC720908:VIC720939 VRY720908:VRY720939 WBU720908:WBU720939 WLQ720908:WLQ720939 WVM720908:WVM720939 E786444:E786475 JA786444:JA786475 SW786444:SW786475 ACS786444:ACS786475 AMO786444:AMO786475 AWK786444:AWK786475 BGG786444:BGG786475 BQC786444:BQC786475 BZY786444:BZY786475 CJU786444:CJU786475 CTQ786444:CTQ786475 DDM786444:DDM786475 DNI786444:DNI786475 DXE786444:DXE786475 EHA786444:EHA786475 EQW786444:EQW786475 FAS786444:FAS786475 FKO786444:FKO786475 FUK786444:FUK786475 GEG786444:GEG786475 GOC786444:GOC786475 GXY786444:GXY786475 HHU786444:HHU786475 HRQ786444:HRQ786475 IBM786444:IBM786475 ILI786444:ILI786475 IVE786444:IVE786475 JFA786444:JFA786475 JOW786444:JOW786475 JYS786444:JYS786475 KIO786444:KIO786475 KSK786444:KSK786475 LCG786444:LCG786475 LMC786444:LMC786475 LVY786444:LVY786475 MFU786444:MFU786475 MPQ786444:MPQ786475 MZM786444:MZM786475 NJI786444:NJI786475 NTE786444:NTE786475 ODA786444:ODA786475 OMW786444:OMW786475 OWS786444:OWS786475 PGO786444:PGO786475 PQK786444:PQK786475 QAG786444:QAG786475 QKC786444:QKC786475 QTY786444:QTY786475 RDU786444:RDU786475 RNQ786444:RNQ786475 RXM786444:RXM786475 SHI786444:SHI786475 SRE786444:SRE786475 TBA786444:TBA786475 TKW786444:TKW786475 TUS786444:TUS786475 UEO786444:UEO786475 UOK786444:UOK786475 UYG786444:UYG786475 VIC786444:VIC786475 VRY786444:VRY786475 WBU786444:WBU786475 WLQ786444:WLQ786475 WVM786444:WVM786475 E851980:E852011 JA851980:JA852011 SW851980:SW852011 ACS851980:ACS852011 AMO851980:AMO852011 AWK851980:AWK852011 BGG851980:BGG852011 BQC851980:BQC852011 BZY851980:BZY852011 CJU851980:CJU852011 CTQ851980:CTQ852011 DDM851980:DDM852011 DNI851980:DNI852011 DXE851980:DXE852011 EHA851980:EHA852011 EQW851980:EQW852011 FAS851980:FAS852011 FKO851980:FKO852011 FUK851980:FUK852011 GEG851980:GEG852011 GOC851980:GOC852011 GXY851980:GXY852011 HHU851980:HHU852011 HRQ851980:HRQ852011 IBM851980:IBM852011 ILI851980:ILI852011 IVE851980:IVE852011 JFA851980:JFA852011 JOW851980:JOW852011 JYS851980:JYS852011 KIO851980:KIO852011 KSK851980:KSK852011 LCG851980:LCG852011 LMC851980:LMC852011 LVY851980:LVY852011 MFU851980:MFU852011 MPQ851980:MPQ852011 MZM851980:MZM852011 NJI851980:NJI852011 NTE851980:NTE852011 ODA851980:ODA852011 OMW851980:OMW852011 OWS851980:OWS852011 PGO851980:PGO852011 PQK851980:PQK852011 QAG851980:QAG852011 QKC851980:QKC852011 QTY851980:QTY852011 RDU851980:RDU852011 RNQ851980:RNQ852011 RXM851980:RXM852011 SHI851980:SHI852011 SRE851980:SRE852011 TBA851980:TBA852011 TKW851980:TKW852011 TUS851980:TUS852011 UEO851980:UEO852011 UOK851980:UOK852011 UYG851980:UYG852011 VIC851980:VIC852011 VRY851980:VRY852011 WBU851980:WBU852011 WLQ851980:WLQ852011 WVM851980:WVM852011 E917516:E917547 JA917516:JA917547 SW917516:SW917547 ACS917516:ACS917547 AMO917516:AMO917547 AWK917516:AWK917547 BGG917516:BGG917547 BQC917516:BQC917547 BZY917516:BZY917547 CJU917516:CJU917547 CTQ917516:CTQ917547 DDM917516:DDM917547 DNI917516:DNI917547 DXE917516:DXE917547 EHA917516:EHA917547 EQW917516:EQW917547 FAS917516:FAS917547 FKO917516:FKO917547 FUK917516:FUK917547 GEG917516:GEG917547 GOC917516:GOC917547 GXY917516:GXY917547 HHU917516:HHU917547 HRQ917516:HRQ917547 IBM917516:IBM917547 ILI917516:ILI917547 IVE917516:IVE917547 JFA917516:JFA917547 JOW917516:JOW917547 JYS917516:JYS917547 KIO917516:KIO917547 KSK917516:KSK917547 LCG917516:LCG917547 LMC917516:LMC917547 LVY917516:LVY917547 MFU917516:MFU917547 MPQ917516:MPQ917547 MZM917516:MZM917547 NJI917516:NJI917547 NTE917516:NTE917547 ODA917516:ODA917547 OMW917516:OMW917547 OWS917516:OWS917547 PGO917516:PGO917547 PQK917516:PQK917547 QAG917516:QAG917547 QKC917516:QKC917547 QTY917516:QTY917547 RDU917516:RDU917547 RNQ917516:RNQ917547 RXM917516:RXM917547 SHI917516:SHI917547 SRE917516:SRE917547 TBA917516:TBA917547 TKW917516:TKW917547 TUS917516:TUS917547 UEO917516:UEO917547 UOK917516:UOK917547 UYG917516:UYG917547 VIC917516:VIC917547 VRY917516:VRY917547 WBU917516:WBU917547 WLQ917516:WLQ917547 WVM917516:WVM917547 E983052:E983083 JA983052:JA983083 SW983052:SW983083 ACS983052:ACS983083 AMO983052:AMO983083 AWK983052:AWK983083 BGG983052:BGG983083 BQC983052:BQC983083 BZY983052:BZY983083 CJU983052:CJU983083 CTQ983052:CTQ983083 DDM983052:DDM983083 DNI983052:DNI983083 DXE983052:DXE983083 EHA983052:EHA983083 EQW983052:EQW983083 FAS983052:FAS983083 FKO983052:FKO983083 FUK983052:FUK983083 GEG983052:GEG983083 GOC983052:GOC983083 GXY983052:GXY983083 HHU983052:HHU983083 HRQ983052:HRQ983083 IBM983052:IBM983083 ILI983052:ILI983083 IVE983052:IVE983083 JFA983052:JFA983083 JOW983052:JOW983083 JYS983052:JYS983083 KIO983052:KIO983083 KSK983052:KSK983083 LCG983052:LCG983083 LMC983052:LMC983083 LVY983052:LVY983083 MFU983052:MFU983083 MPQ983052:MPQ983083 MZM983052:MZM983083 NJI983052:NJI983083 NTE983052:NTE983083 ODA983052:ODA983083 OMW983052:OMW983083 OWS983052:OWS983083 PGO983052:PGO983083 PQK983052:PQK983083 QAG983052:QAG983083 QKC983052:QKC983083 QTY983052:QTY983083 RDU983052:RDU983083 RNQ983052:RNQ983083 RXM983052:RXM983083 SHI983052:SHI983083 SRE983052:SRE983083 TBA983052:TBA983083 TKW983052:TKW983083 TUS983052:TUS983083 UEO983052:UEO983083 UOK983052:UOK983083 UYG983052:UYG983083 VIC983052:VIC983083 VRY983052:VRY983083 WBU983052:WBU983083 WLQ983052:WLQ983083 WVM983052:WVM983083" xr:uid="{E630AE19-F532-4B53-9EE5-C6BBF7CC034F}">
      <formula1>0</formula1>
    </dataValidation>
    <dataValidation type="list" allowBlank="1" showInputMessage="1" showErrorMessage="1" 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xr:uid="{CAA80469-8B4B-4F89-B1A2-D9BC8A41F574}">
      <formula1>"医師,看護師,准看護師,歯科医師,事務"</formula1>
    </dataValidation>
  </dataValidations>
  <pageMargins left="0.78740157480314965" right="0.39370078740157483" top="0.39370078740157483" bottom="0.39370078740157483" header="0.39370078740157483" footer="0.39370078740157483"/>
  <pageSetup paperSize="9" scale="7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8F5FF-933B-4E9B-BFFF-20CEDBFE80EA}">
  <sheetPr>
    <tabColor theme="8" tint="0.59999389629810485"/>
  </sheetPr>
  <dimension ref="A1:Q141"/>
  <sheetViews>
    <sheetView view="pageBreakPreview" zoomScaleNormal="100" zoomScaleSheetLayoutView="100" workbookViewId="0">
      <selection activeCell="A10" sqref="A10"/>
    </sheetView>
  </sheetViews>
  <sheetFormatPr defaultColWidth="9" defaultRowHeight="21" customHeight="1"/>
  <cols>
    <col min="1" max="1" width="20.625" style="212" customWidth="1"/>
    <col min="2" max="9" width="5.625" style="212" customWidth="1"/>
    <col min="10" max="10" width="7.625" style="212" customWidth="1"/>
    <col min="11" max="11" width="3.625" style="212" customWidth="1"/>
    <col min="12" max="13" width="10.625" style="212" customWidth="1"/>
    <col min="14" max="16" width="5.625" style="212" customWidth="1"/>
    <col min="17" max="17" width="4.75" style="212" customWidth="1"/>
    <col min="18" max="18" width="36.625" style="212" customWidth="1"/>
    <col min="19" max="16384" width="9" style="212"/>
  </cols>
  <sheetData>
    <row r="1" spans="1:17" s="214" customFormat="1" ht="21" customHeight="1">
      <c r="A1" s="1" t="s">
        <v>0</v>
      </c>
      <c r="B1" s="284"/>
      <c r="C1" s="285"/>
      <c r="D1" s="285"/>
      <c r="E1" s="285"/>
      <c r="F1" s="285"/>
      <c r="G1" s="285"/>
      <c r="H1" s="285"/>
      <c r="I1" s="285"/>
      <c r="J1" s="285"/>
      <c r="K1" s="216"/>
      <c r="L1" s="216"/>
      <c r="M1" s="216"/>
      <c r="N1" s="216"/>
      <c r="O1" s="216"/>
      <c r="P1" s="2" t="s">
        <v>1</v>
      </c>
    </row>
    <row r="2" spans="1:17" s="214" customFormat="1" ht="21" customHeight="1">
      <c r="A2" s="3" t="s">
        <v>211</v>
      </c>
      <c r="B2" s="3"/>
      <c r="C2" s="3"/>
      <c r="D2" s="3"/>
      <c r="E2" s="3"/>
      <c r="F2" s="3"/>
      <c r="G2" s="3"/>
      <c r="H2" s="3"/>
      <c r="I2" s="3"/>
      <c r="J2" s="3"/>
      <c r="K2" s="3"/>
      <c r="L2" s="3"/>
      <c r="M2" s="3"/>
      <c r="N2" s="216"/>
      <c r="O2" s="216"/>
      <c r="P2" s="4" t="s">
        <v>172</v>
      </c>
    </row>
    <row r="3" spans="1:17" s="214" customFormat="1" ht="10.5" customHeight="1">
      <c r="A3" s="3"/>
      <c r="B3" s="3"/>
      <c r="C3" s="3"/>
      <c r="D3" s="3"/>
      <c r="E3" s="3"/>
      <c r="F3" s="3"/>
      <c r="G3" s="3"/>
      <c r="H3" s="3"/>
      <c r="I3" s="3"/>
      <c r="J3" s="3"/>
      <c r="K3" s="3"/>
      <c r="L3" s="3"/>
      <c r="M3" s="3"/>
      <c r="N3" s="216"/>
      <c r="O3" s="216"/>
      <c r="P3" s="4"/>
    </row>
    <row r="4" spans="1:17" s="214" customFormat="1" ht="21" customHeight="1">
      <c r="A4" s="5" t="s">
        <v>212</v>
      </c>
      <c r="B4" s="5"/>
      <c r="C4" s="3"/>
      <c r="D4" s="3"/>
      <c r="E4" s="3"/>
      <c r="F4" s="3"/>
      <c r="G4" s="3"/>
      <c r="H4" s="3"/>
      <c r="I4" s="3"/>
      <c r="J4" s="3"/>
      <c r="K4" s="3"/>
      <c r="L4" s="3"/>
      <c r="M4" s="3"/>
      <c r="N4" s="216"/>
      <c r="O4" s="216"/>
      <c r="P4" s="4"/>
    </row>
    <row r="5" spans="1:17" ht="12.75" customHeight="1">
      <c r="A5" s="6"/>
      <c r="B5" s="6"/>
      <c r="C5" s="6"/>
      <c r="D5" s="6"/>
      <c r="E5" s="6"/>
      <c r="F5" s="6"/>
      <c r="G5" s="6"/>
      <c r="H5" s="6"/>
      <c r="I5" s="6"/>
      <c r="J5" s="6"/>
      <c r="K5" s="6"/>
      <c r="L5" s="6"/>
      <c r="M5" s="6"/>
      <c r="N5" s="7"/>
      <c r="O5" s="7"/>
      <c r="P5" s="8"/>
    </row>
    <row r="6" spans="1:17" ht="42" customHeight="1">
      <c r="A6" s="7"/>
      <c r="B6" s="7"/>
      <c r="C6" s="7"/>
      <c r="D6" s="7"/>
      <c r="E6" s="7"/>
      <c r="F6" s="7"/>
      <c r="G6" s="7"/>
      <c r="H6" s="7"/>
      <c r="I6" s="7"/>
      <c r="J6" s="286" t="s">
        <v>236</v>
      </c>
      <c r="K6" s="287"/>
      <c r="L6" s="290" t="s">
        <v>238</v>
      </c>
      <c r="M6" s="292" t="s">
        <v>3</v>
      </c>
      <c r="N6" s="293"/>
      <c r="O6" s="293"/>
      <c r="P6" s="294"/>
      <c r="Q6" s="9"/>
    </row>
    <row r="7" spans="1:17" ht="21" customHeight="1">
      <c r="A7" s="7"/>
      <c r="B7" s="7"/>
      <c r="C7" s="10" t="s">
        <v>4</v>
      </c>
      <c r="D7" s="10" t="s">
        <v>5</v>
      </c>
      <c r="E7" s="10" t="s">
        <v>6</v>
      </c>
      <c r="F7" s="10" t="s">
        <v>7</v>
      </c>
      <c r="G7" s="10" t="s">
        <v>8</v>
      </c>
      <c r="H7" s="10" t="s">
        <v>9</v>
      </c>
      <c r="I7" s="10" t="s">
        <v>10</v>
      </c>
      <c r="J7" s="288"/>
      <c r="K7" s="289"/>
      <c r="L7" s="291"/>
      <c r="M7" s="433"/>
      <c r="N7" s="434"/>
      <c r="O7" s="434"/>
      <c r="P7" s="435"/>
      <c r="Q7" s="9"/>
    </row>
    <row r="8" spans="1:17" ht="21" customHeight="1">
      <c r="A8" s="11"/>
      <c r="B8" s="12"/>
      <c r="C8" s="13">
        <v>44899</v>
      </c>
      <c r="D8" s="13">
        <f>C8+1</f>
        <v>44900</v>
      </c>
      <c r="E8" s="13">
        <f t="shared" ref="E8:H8" si="0">D8+1</f>
        <v>44901</v>
      </c>
      <c r="F8" s="13">
        <f t="shared" si="0"/>
        <v>44902</v>
      </c>
      <c r="G8" s="13">
        <f t="shared" si="0"/>
        <v>44903</v>
      </c>
      <c r="H8" s="13">
        <f t="shared" si="0"/>
        <v>44904</v>
      </c>
      <c r="I8" s="13">
        <f>H8+1</f>
        <v>44905</v>
      </c>
      <c r="J8" s="14"/>
      <c r="K8" s="15"/>
      <c r="L8" s="16"/>
      <c r="M8" s="421"/>
      <c r="N8" s="422"/>
      <c r="O8" s="422"/>
      <c r="P8" s="423"/>
    </row>
    <row r="9" spans="1:17" ht="21" customHeight="1">
      <c r="A9" s="257" t="s">
        <v>11</v>
      </c>
      <c r="B9" s="258"/>
      <c r="C9" s="17">
        <f>SUM(C10:C11)</f>
        <v>0</v>
      </c>
      <c r="D9" s="17">
        <f t="shared" ref="D9:I9" si="1">SUM(D10:D11)</f>
        <v>0</v>
      </c>
      <c r="E9" s="17">
        <f t="shared" si="1"/>
        <v>0</v>
      </c>
      <c r="F9" s="17">
        <f t="shared" si="1"/>
        <v>0</v>
      </c>
      <c r="G9" s="17">
        <f t="shared" si="1"/>
        <v>0</v>
      </c>
      <c r="H9" s="17">
        <f>SUM(H10:H11)</f>
        <v>0</v>
      </c>
      <c r="I9" s="17">
        <f t="shared" si="1"/>
        <v>0</v>
      </c>
      <c r="J9" s="18"/>
      <c r="K9" s="19"/>
      <c r="L9" s="20"/>
      <c r="M9" s="424"/>
      <c r="N9" s="425"/>
      <c r="O9" s="425"/>
      <c r="P9" s="426"/>
    </row>
    <row r="10" spans="1:17" ht="21" customHeight="1">
      <c r="A10" s="27" t="s">
        <v>12</v>
      </c>
      <c r="B10" s="28" t="s">
        <v>16</v>
      </c>
      <c r="C10" s="29"/>
      <c r="D10" s="29"/>
      <c r="E10" s="29"/>
      <c r="F10" s="29"/>
      <c r="G10" s="29"/>
      <c r="H10" s="29"/>
      <c r="I10" s="29"/>
      <c r="J10" s="259"/>
      <c r="K10" s="260"/>
      <c r="L10" s="261">
        <f>COUNTIF(C9:I9,"&gt;=50")</f>
        <v>0</v>
      </c>
      <c r="M10" s="427"/>
      <c r="N10" s="428"/>
      <c r="O10" s="428"/>
      <c r="P10" s="429"/>
    </row>
    <row r="11" spans="1:17" ht="21" customHeight="1">
      <c r="A11" s="27" t="s">
        <v>12</v>
      </c>
      <c r="B11" s="27" t="s">
        <v>17</v>
      </c>
      <c r="C11" s="29"/>
      <c r="D11" s="29"/>
      <c r="E11" s="29"/>
      <c r="F11" s="29"/>
      <c r="G11" s="29"/>
      <c r="H11" s="29"/>
      <c r="I11" s="29"/>
      <c r="J11" s="259"/>
      <c r="K11" s="260"/>
      <c r="L11" s="262"/>
      <c r="M11" s="430"/>
      <c r="N11" s="431"/>
      <c r="O11" s="431"/>
      <c r="P11" s="432"/>
    </row>
    <row r="12" spans="1:17" ht="21" customHeight="1">
      <c r="A12" s="21" t="s">
        <v>13</v>
      </c>
      <c r="B12" s="22"/>
      <c r="C12" s="23"/>
      <c r="D12" s="23"/>
      <c r="E12" s="23"/>
      <c r="F12" s="23"/>
      <c r="G12" s="23"/>
      <c r="H12" s="23"/>
      <c r="I12" s="23"/>
      <c r="J12" s="24">
        <f>ROUNDDOWN(SUMIFS(C12:I12,C9:I9,"&gt;=50"),0)</f>
        <v>0</v>
      </c>
      <c r="K12" s="25" t="s">
        <v>14</v>
      </c>
      <c r="L12" s="26"/>
      <c r="M12" s="418"/>
      <c r="N12" s="419"/>
      <c r="O12" s="419"/>
      <c r="P12" s="420"/>
    </row>
    <row r="13" spans="1:17" ht="21" customHeight="1">
      <c r="A13" s="21" t="s">
        <v>15</v>
      </c>
      <c r="B13" s="22"/>
      <c r="C13" s="23"/>
      <c r="D13" s="23"/>
      <c r="E13" s="23"/>
      <c r="F13" s="23"/>
      <c r="G13" s="23"/>
      <c r="H13" s="23"/>
      <c r="I13" s="23"/>
      <c r="J13" s="24">
        <f>ROUNDDOWN(SUMIFS(C13:I13,C9:I9,"&gt;=50"),0)</f>
        <v>0</v>
      </c>
      <c r="K13" s="25" t="s">
        <v>14</v>
      </c>
      <c r="L13" s="26"/>
      <c r="M13" s="418"/>
      <c r="N13" s="419"/>
      <c r="O13" s="419"/>
      <c r="P13" s="420"/>
    </row>
    <row r="14" spans="1:17" ht="21" customHeight="1">
      <c r="A14" s="11"/>
      <c r="B14" s="12"/>
      <c r="C14" s="13">
        <f>I8+1</f>
        <v>44906</v>
      </c>
      <c r="D14" s="13">
        <f>C14+1</f>
        <v>44907</v>
      </c>
      <c r="E14" s="13">
        <f t="shared" ref="E14:I50" si="2">D14+1</f>
        <v>44908</v>
      </c>
      <c r="F14" s="13">
        <f t="shared" si="2"/>
        <v>44909</v>
      </c>
      <c r="G14" s="13">
        <f t="shared" si="2"/>
        <v>44910</v>
      </c>
      <c r="H14" s="13">
        <f t="shared" si="2"/>
        <v>44911</v>
      </c>
      <c r="I14" s="13">
        <f>H14+1</f>
        <v>44912</v>
      </c>
      <c r="J14" s="14"/>
      <c r="K14" s="15"/>
      <c r="L14" s="16"/>
      <c r="M14" s="421"/>
      <c r="N14" s="422"/>
      <c r="O14" s="422"/>
      <c r="P14" s="423"/>
    </row>
    <row r="15" spans="1:17" ht="21" customHeight="1">
      <c r="A15" s="257" t="s">
        <v>11</v>
      </c>
      <c r="B15" s="258"/>
      <c r="C15" s="17">
        <f t="shared" ref="C15:I15" si="3">SUM(C16:C17)</f>
        <v>0</v>
      </c>
      <c r="D15" s="17">
        <f t="shared" si="3"/>
        <v>0</v>
      </c>
      <c r="E15" s="17">
        <f t="shared" si="3"/>
        <v>0</v>
      </c>
      <c r="F15" s="17">
        <f t="shared" si="3"/>
        <v>0</v>
      </c>
      <c r="G15" s="17">
        <f t="shared" si="3"/>
        <v>0</v>
      </c>
      <c r="H15" s="17">
        <f t="shared" si="3"/>
        <v>0</v>
      </c>
      <c r="I15" s="17">
        <f t="shared" si="3"/>
        <v>0</v>
      </c>
      <c r="J15" s="18"/>
      <c r="K15" s="19"/>
      <c r="L15" s="20"/>
      <c r="M15" s="424"/>
      <c r="N15" s="425"/>
      <c r="O15" s="425"/>
      <c r="P15" s="426"/>
    </row>
    <row r="16" spans="1:17" ht="21" customHeight="1">
      <c r="A16" s="27" t="s">
        <v>12</v>
      </c>
      <c r="B16" s="28" t="s">
        <v>16</v>
      </c>
      <c r="C16" s="29"/>
      <c r="D16" s="29"/>
      <c r="E16" s="29"/>
      <c r="F16" s="29"/>
      <c r="G16" s="29"/>
      <c r="H16" s="29"/>
      <c r="I16" s="29"/>
      <c r="J16" s="259"/>
      <c r="K16" s="260"/>
      <c r="L16" s="261">
        <f>COUNTIF(C15:I15,"&gt;=50")</f>
        <v>0</v>
      </c>
      <c r="M16" s="427"/>
      <c r="N16" s="428"/>
      <c r="O16" s="428"/>
      <c r="P16" s="429"/>
    </row>
    <row r="17" spans="1:16" ht="21" customHeight="1">
      <c r="A17" s="27" t="s">
        <v>12</v>
      </c>
      <c r="B17" s="27" t="s">
        <v>17</v>
      </c>
      <c r="C17" s="29"/>
      <c r="D17" s="29"/>
      <c r="E17" s="29"/>
      <c r="F17" s="29"/>
      <c r="G17" s="29"/>
      <c r="H17" s="29"/>
      <c r="I17" s="29"/>
      <c r="J17" s="259"/>
      <c r="K17" s="260"/>
      <c r="L17" s="262"/>
      <c r="M17" s="430"/>
      <c r="N17" s="431"/>
      <c r="O17" s="431"/>
      <c r="P17" s="432"/>
    </row>
    <row r="18" spans="1:16" ht="21" customHeight="1">
      <c r="A18" s="21" t="s">
        <v>13</v>
      </c>
      <c r="B18" s="22"/>
      <c r="C18" s="23"/>
      <c r="D18" s="23"/>
      <c r="E18" s="23"/>
      <c r="F18" s="23"/>
      <c r="G18" s="23"/>
      <c r="H18" s="23"/>
      <c r="I18" s="23"/>
      <c r="J18" s="24">
        <f>ROUNDDOWN(SUMIFS(C18:I18,C15:I15,"&gt;=50"),0)</f>
        <v>0</v>
      </c>
      <c r="K18" s="25" t="s">
        <v>14</v>
      </c>
      <c r="L18" s="26"/>
      <c r="M18" s="418"/>
      <c r="N18" s="419"/>
      <c r="O18" s="419"/>
      <c r="P18" s="420"/>
    </row>
    <row r="19" spans="1:16" ht="21" customHeight="1">
      <c r="A19" s="21" t="s">
        <v>15</v>
      </c>
      <c r="B19" s="22"/>
      <c r="C19" s="23"/>
      <c r="D19" s="23"/>
      <c r="E19" s="23"/>
      <c r="F19" s="23"/>
      <c r="G19" s="23"/>
      <c r="H19" s="23"/>
      <c r="I19" s="23"/>
      <c r="J19" s="24">
        <f>ROUNDDOWN(SUMIFS(C19:I19,C15:I15,"&gt;=50"),0)</f>
        <v>0</v>
      </c>
      <c r="K19" s="25" t="s">
        <v>14</v>
      </c>
      <c r="L19" s="26"/>
      <c r="M19" s="418"/>
      <c r="N19" s="419"/>
      <c r="O19" s="419"/>
      <c r="P19" s="420"/>
    </row>
    <row r="20" spans="1:16" ht="21" customHeight="1">
      <c r="A20" s="11"/>
      <c r="B20" s="12"/>
      <c r="C20" s="13">
        <f>I14+1</f>
        <v>44913</v>
      </c>
      <c r="D20" s="13">
        <f>C20+1</f>
        <v>44914</v>
      </c>
      <c r="E20" s="13">
        <f t="shared" si="2"/>
        <v>44915</v>
      </c>
      <c r="F20" s="13">
        <f t="shared" si="2"/>
        <v>44916</v>
      </c>
      <c r="G20" s="13">
        <f t="shared" si="2"/>
        <v>44917</v>
      </c>
      <c r="H20" s="13">
        <f t="shared" si="2"/>
        <v>44918</v>
      </c>
      <c r="I20" s="13">
        <f>H20+1</f>
        <v>44919</v>
      </c>
      <c r="J20" s="14"/>
      <c r="K20" s="15"/>
      <c r="L20" s="16"/>
      <c r="M20" s="421"/>
      <c r="N20" s="422"/>
      <c r="O20" s="422"/>
      <c r="P20" s="423"/>
    </row>
    <row r="21" spans="1:16" ht="21" customHeight="1">
      <c r="A21" s="257" t="s">
        <v>11</v>
      </c>
      <c r="B21" s="258"/>
      <c r="C21" s="17">
        <f t="shared" ref="C21:I21" si="4">SUM(C22:C23)</f>
        <v>0</v>
      </c>
      <c r="D21" s="17">
        <f t="shared" si="4"/>
        <v>0</v>
      </c>
      <c r="E21" s="17">
        <f t="shared" si="4"/>
        <v>0</v>
      </c>
      <c r="F21" s="17">
        <f t="shared" si="4"/>
        <v>0</v>
      </c>
      <c r="G21" s="17">
        <f t="shared" si="4"/>
        <v>0</v>
      </c>
      <c r="H21" s="17">
        <f t="shared" si="4"/>
        <v>0</v>
      </c>
      <c r="I21" s="17">
        <f t="shared" si="4"/>
        <v>0</v>
      </c>
      <c r="J21" s="18"/>
      <c r="K21" s="19"/>
      <c r="L21" s="20"/>
      <c r="M21" s="424"/>
      <c r="N21" s="425"/>
      <c r="O21" s="425"/>
      <c r="P21" s="426"/>
    </row>
    <row r="22" spans="1:16" ht="21" customHeight="1">
      <c r="A22" s="27" t="s">
        <v>12</v>
      </c>
      <c r="B22" s="28" t="s">
        <v>16</v>
      </c>
      <c r="C22" s="29"/>
      <c r="D22" s="29"/>
      <c r="E22" s="29"/>
      <c r="F22" s="29"/>
      <c r="G22" s="29"/>
      <c r="H22" s="29"/>
      <c r="I22" s="29"/>
      <c r="J22" s="259"/>
      <c r="K22" s="260"/>
      <c r="L22" s="261">
        <f>COUNTIF(C21:I21,"&gt;=50")</f>
        <v>0</v>
      </c>
      <c r="M22" s="427"/>
      <c r="N22" s="428"/>
      <c r="O22" s="428"/>
      <c r="P22" s="429"/>
    </row>
    <row r="23" spans="1:16" ht="21" customHeight="1">
      <c r="A23" s="27" t="s">
        <v>12</v>
      </c>
      <c r="B23" s="27" t="s">
        <v>17</v>
      </c>
      <c r="C23" s="29"/>
      <c r="D23" s="29"/>
      <c r="E23" s="29"/>
      <c r="F23" s="29"/>
      <c r="G23" s="29"/>
      <c r="H23" s="29"/>
      <c r="I23" s="29"/>
      <c r="J23" s="259"/>
      <c r="K23" s="260"/>
      <c r="L23" s="262"/>
      <c r="M23" s="430"/>
      <c r="N23" s="431"/>
      <c r="O23" s="431"/>
      <c r="P23" s="432"/>
    </row>
    <row r="24" spans="1:16" ht="21" customHeight="1">
      <c r="A24" s="21" t="s">
        <v>13</v>
      </c>
      <c r="B24" s="22"/>
      <c r="C24" s="23"/>
      <c r="D24" s="23"/>
      <c r="E24" s="23"/>
      <c r="F24" s="23"/>
      <c r="G24" s="23"/>
      <c r="H24" s="23"/>
      <c r="I24" s="23"/>
      <c r="J24" s="24">
        <f>ROUNDDOWN(SUMIFS(C24:I24,C21:I21,"&gt;=50"),0)</f>
        <v>0</v>
      </c>
      <c r="K24" s="25" t="s">
        <v>14</v>
      </c>
      <c r="L24" s="26"/>
      <c r="M24" s="418"/>
      <c r="N24" s="419"/>
      <c r="O24" s="419"/>
      <c r="P24" s="420"/>
    </row>
    <row r="25" spans="1:16" ht="21" customHeight="1">
      <c r="A25" s="21" t="s">
        <v>15</v>
      </c>
      <c r="B25" s="22"/>
      <c r="C25" s="23"/>
      <c r="D25" s="23"/>
      <c r="E25" s="23"/>
      <c r="F25" s="23"/>
      <c r="G25" s="23"/>
      <c r="H25" s="23"/>
      <c r="I25" s="23"/>
      <c r="J25" s="24">
        <f>ROUNDDOWN(SUMIFS(C25:I25,C21:I21,"&gt;=50"),0)</f>
        <v>0</v>
      </c>
      <c r="K25" s="25" t="s">
        <v>14</v>
      </c>
      <c r="L25" s="26"/>
      <c r="M25" s="418"/>
      <c r="N25" s="419"/>
      <c r="O25" s="419"/>
      <c r="P25" s="420"/>
    </row>
    <row r="26" spans="1:16" ht="21" customHeight="1">
      <c r="A26" s="11"/>
      <c r="B26" s="12"/>
      <c r="C26" s="13">
        <f>I20+1</f>
        <v>44920</v>
      </c>
      <c r="D26" s="13">
        <f>C26+1</f>
        <v>44921</v>
      </c>
      <c r="E26" s="13">
        <f t="shared" si="2"/>
        <v>44922</v>
      </c>
      <c r="F26" s="13">
        <f t="shared" si="2"/>
        <v>44923</v>
      </c>
      <c r="G26" s="13">
        <f t="shared" si="2"/>
        <v>44924</v>
      </c>
      <c r="H26" s="13">
        <f t="shared" si="2"/>
        <v>44925</v>
      </c>
      <c r="I26" s="13">
        <f>H26+1</f>
        <v>44926</v>
      </c>
      <c r="J26" s="14"/>
      <c r="K26" s="15"/>
      <c r="L26" s="16"/>
      <c r="M26" s="421"/>
      <c r="N26" s="422"/>
      <c r="O26" s="422"/>
      <c r="P26" s="423"/>
    </row>
    <row r="27" spans="1:16" ht="21" customHeight="1">
      <c r="A27" s="257" t="s">
        <v>11</v>
      </c>
      <c r="B27" s="258"/>
      <c r="C27" s="17">
        <f t="shared" ref="C27:I27" si="5">SUM(C28:C29)</f>
        <v>0</v>
      </c>
      <c r="D27" s="17">
        <f t="shared" si="5"/>
        <v>0</v>
      </c>
      <c r="E27" s="17">
        <f t="shared" si="5"/>
        <v>0</v>
      </c>
      <c r="F27" s="17">
        <f t="shared" si="5"/>
        <v>0</v>
      </c>
      <c r="G27" s="17">
        <f t="shared" si="5"/>
        <v>0</v>
      </c>
      <c r="H27" s="17">
        <f t="shared" si="5"/>
        <v>0</v>
      </c>
      <c r="I27" s="17">
        <f t="shared" si="5"/>
        <v>0</v>
      </c>
      <c r="J27" s="193"/>
      <c r="K27" s="194"/>
      <c r="L27" s="195"/>
      <c r="M27" s="437"/>
      <c r="N27" s="438"/>
      <c r="O27" s="438"/>
      <c r="P27" s="439"/>
    </row>
    <row r="28" spans="1:16" ht="21" customHeight="1">
      <c r="A28" s="27" t="s">
        <v>12</v>
      </c>
      <c r="B28" s="28" t="s">
        <v>16</v>
      </c>
      <c r="C28" s="29"/>
      <c r="D28" s="29"/>
      <c r="E28" s="29"/>
      <c r="F28" s="29"/>
      <c r="G28" s="29"/>
      <c r="H28" s="29"/>
      <c r="I28" s="29"/>
      <c r="J28" s="259"/>
      <c r="K28" s="260"/>
      <c r="L28" s="261">
        <f>COUNTIF(C27:I27,"&gt;=50")</f>
        <v>0</v>
      </c>
      <c r="M28" s="427"/>
      <c r="N28" s="428"/>
      <c r="O28" s="428"/>
      <c r="P28" s="429"/>
    </row>
    <row r="29" spans="1:16" ht="21" customHeight="1">
      <c r="A29" s="27" t="s">
        <v>12</v>
      </c>
      <c r="B29" s="27" t="s">
        <v>17</v>
      </c>
      <c r="C29" s="29"/>
      <c r="D29" s="29"/>
      <c r="E29" s="29"/>
      <c r="F29" s="29"/>
      <c r="G29" s="29"/>
      <c r="H29" s="29"/>
      <c r="I29" s="29"/>
      <c r="J29" s="259"/>
      <c r="K29" s="260"/>
      <c r="L29" s="262"/>
      <c r="M29" s="430"/>
      <c r="N29" s="431"/>
      <c r="O29" s="431"/>
      <c r="P29" s="432"/>
    </row>
    <row r="30" spans="1:16" ht="21" customHeight="1">
      <c r="A30" s="21" t="s">
        <v>13</v>
      </c>
      <c r="B30" s="22"/>
      <c r="C30" s="23"/>
      <c r="D30" s="23"/>
      <c r="E30" s="23"/>
      <c r="F30" s="23"/>
      <c r="G30" s="23"/>
      <c r="H30" s="23"/>
      <c r="I30" s="23"/>
      <c r="J30" s="24">
        <f>ROUNDDOWN(SUMIFS(C30:I30,C27:I27,"&gt;=50"),0)</f>
        <v>0</v>
      </c>
      <c r="K30" s="25" t="s">
        <v>14</v>
      </c>
      <c r="L30" s="26"/>
      <c r="M30" s="418"/>
      <c r="N30" s="419"/>
      <c r="O30" s="419"/>
      <c r="P30" s="420"/>
    </row>
    <row r="31" spans="1:16" ht="21" customHeight="1">
      <c r="A31" s="21" t="s">
        <v>15</v>
      </c>
      <c r="B31" s="22"/>
      <c r="C31" s="23"/>
      <c r="D31" s="23"/>
      <c r="E31" s="23"/>
      <c r="F31" s="23"/>
      <c r="G31" s="23"/>
      <c r="H31" s="23"/>
      <c r="I31" s="23"/>
      <c r="J31" s="24">
        <f>ROUNDDOWN(SUMIFS(C31:I31,C27:I27,"&gt;=50"),0)</f>
        <v>0</v>
      </c>
      <c r="K31" s="25" t="s">
        <v>14</v>
      </c>
      <c r="L31" s="26"/>
      <c r="M31" s="418"/>
      <c r="N31" s="419"/>
      <c r="O31" s="419"/>
      <c r="P31" s="420"/>
    </row>
    <row r="32" spans="1:16" ht="21" customHeight="1">
      <c r="A32" s="11"/>
      <c r="B32" s="12"/>
      <c r="C32" s="13">
        <f>I26+1</f>
        <v>44927</v>
      </c>
      <c r="D32" s="13">
        <f>C32+1</f>
        <v>44928</v>
      </c>
      <c r="E32" s="13">
        <f t="shared" si="2"/>
        <v>44929</v>
      </c>
      <c r="F32" s="13">
        <f t="shared" si="2"/>
        <v>44930</v>
      </c>
      <c r="G32" s="13">
        <f t="shared" si="2"/>
        <v>44931</v>
      </c>
      <c r="H32" s="13">
        <f t="shared" si="2"/>
        <v>44932</v>
      </c>
      <c r="I32" s="13">
        <f>H32+1</f>
        <v>44933</v>
      </c>
      <c r="J32" s="14"/>
      <c r="K32" s="15"/>
      <c r="L32" s="16"/>
      <c r="M32" s="421"/>
      <c r="N32" s="422"/>
      <c r="O32" s="422"/>
      <c r="P32" s="423"/>
    </row>
    <row r="33" spans="1:16" ht="21" customHeight="1">
      <c r="A33" s="257" t="s">
        <v>11</v>
      </c>
      <c r="B33" s="258"/>
      <c r="C33" s="17">
        <f t="shared" ref="C33:I33" si="6">SUM(C34:C35)</f>
        <v>0</v>
      </c>
      <c r="D33" s="17">
        <f t="shared" si="6"/>
        <v>0</v>
      </c>
      <c r="E33" s="17">
        <f t="shared" si="6"/>
        <v>0</v>
      </c>
      <c r="F33" s="17">
        <f t="shared" si="6"/>
        <v>0</v>
      </c>
      <c r="G33" s="17">
        <f t="shared" si="6"/>
        <v>0</v>
      </c>
      <c r="H33" s="17">
        <f t="shared" si="6"/>
        <v>0</v>
      </c>
      <c r="I33" s="17">
        <f t="shared" si="6"/>
        <v>0</v>
      </c>
      <c r="J33" s="18"/>
      <c r="K33" s="19"/>
      <c r="L33" s="20"/>
      <c r="M33" s="424"/>
      <c r="N33" s="425"/>
      <c r="O33" s="425"/>
      <c r="P33" s="426"/>
    </row>
    <row r="34" spans="1:16" ht="21" customHeight="1">
      <c r="A34" s="27" t="s">
        <v>12</v>
      </c>
      <c r="B34" s="28" t="s">
        <v>16</v>
      </c>
      <c r="C34" s="29"/>
      <c r="D34" s="29"/>
      <c r="E34" s="29"/>
      <c r="F34" s="29"/>
      <c r="G34" s="29"/>
      <c r="H34" s="29"/>
      <c r="I34" s="29"/>
      <c r="J34" s="259"/>
      <c r="K34" s="260"/>
      <c r="L34" s="261">
        <f>COUNTIF(C33:I33,"&gt;=50")</f>
        <v>0</v>
      </c>
      <c r="M34" s="427"/>
      <c r="N34" s="428"/>
      <c r="O34" s="428"/>
      <c r="P34" s="429"/>
    </row>
    <row r="35" spans="1:16" ht="21" customHeight="1">
      <c r="A35" s="27" t="s">
        <v>12</v>
      </c>
      <c r="B35" s="27" t="s">
        <v>17</v>
      </c>
      <c r="C35" s="29"/>
      <c r="D35" s="29"/>
      <c r="E35" s="29"/>
      <c r="F35" s="29"/>
      <c r="G35" s="29"/>
      <c r="H35" s="29"/>
      <c r="I35" s="29"/>
      <c r="J35" s="259"/>
      <c r="K35" s="260"/>
      <c r="L35" s="262"/>
      <c r="M35" s="430"/>
      <c r="N35" s="431"/>
      <c r="O35" s="431"/>
      <c r="P35" s="432"/>
    </row>
    <row r="36" spans="1:16" ht="21" customHeight="1">
      <c r="A36" s="21" t="s">
        <v>13</v>
      </c>
      <c r="B36" s="22"/>
      <c r="C36" s="23"/>
      <c r="D36" s="23"/>
      <c r="E36" s="23"/>
      <c r="F36" s="23"/>
      <c r="G36" s="23"/>
      <c r="H36" s="23"/>
      <c r="I36" s="23"/>
      <c r="J36" s="24">
        <f>ROUNDDOWN(SUMIFS(C36:I36,C33:I33,"&gt;=50"),0)</f>
        <v>0</v>
      </c>
      <c r="K36" s="25" t="s">
        <v>14</v>
      </c>
      <c r="L36" s="26"/>
      <c r="M36" s="418"/>
      <c r="N36" s="419"/>
      <c r="O36" s="419"/>
      <c r="P36" s="420"/>
    </row>
    <row r="37" spans="1:16" ht="21" customHeight="1">
      <c r="A37" s="21" t="s">
        <v>15</v>
      </c>
      <c r="B37" s="22"/>
      <c r="C37" s="23"/>
      <c r="D37" s="23"/>
      <c r="E37" s="23"/>
      <c r="F37" s="23"/>
      <c r="G37" s="23"/>
      <c r="H37" s="23"/>
      <c r="I37" s="23"/>
      <c r="J37" s="24">
        <f>ROUNDDOWN(SUMIFS(C37:I37,C33:I33,"&gt;=50"),0)</f>
        <v>0</v>
      </c>
      <c r="K37" s="25" t="s">
        <v>14</v>
      </c>
      <c r="L37" s="26"/>
      <c r="M37" s="418"/>
      <c r="N37" s="419"/>
      <c r="O37" s="419"/>
      <c r="P37" s="420"/>
    </row>
    <row r="38" spans="1:16" ht="21" customHeight="1">
      <c r="A38" s="11"/>
      <c r="B38" s="12"/>
      <c r="C38" s="13">
        <f>I32+1</f>
        <v>44934</v>
      </c>
      <c r="D38" s="13">
        <f>C38+1</f>
        <v>44935</v>
      </c>
      <c r="E38" s="13">
        <f t="shared" si="2"/>
        <v>44936</v>
      </c>
      <c r="F38" s="13">
        <f t="shared" si="2"/>
        <v>44937</v>
      </c>
      <c r="G38" s="13">
        <f t="shared" si="2"/>
        <v>44938</v>
      </c>
      <c r="H38" s="13">
        <f t="shared" si="2"/>
        <v>44939</v>
      </c>
      <c r="I38" s="13">
        <f>H38+1</f>
        <v>44940</v>
      </c>
      <c r="J38" s="14"/>
      <c r="K38" s="15"/>
      <c r="L38" s="16"/>
      <c r="M38" s="421"/>
      <c r="N38" s="422"/>
      <c r="O38" s="422"/>
      <c r="P38" s="423"/>
    </row>
    <row r="39" spans="1:16" ht="21" customHeight="1">
      <c r="A39" s="257" t="s">
        <v>11</v>
      </c>
      <c r="B39" s="258"/>
      <c r="C39" s="17">
        <f t="shared" ref="C39:I39" si="7">SUM(C40:C41)</f>
        <v>0</v>
      </c>
      <c r="D39" s="17">
        <f t="shared" si="7"/>
        <v>0</v>
      </c>
      <c r="E39" s="17">
        <f t="shared" si="7"/>
        <v>0</v>
      </c>
      <c r="F39" s="17">
        <f t="shared" si="7"/>
        <v>0</v>
      </c>
      <c r="G39" s="17">
        <f t="shared" si="7"/>
        <v>0</v>
      </c>
      <c r="H39" s="17">
        <f t="shared" si="7"/>
        <v>0</v>
      </c>
      <c r="I39" s="17">
        <f t="shared" si="7"/>
        <v>0</v>
      </c>
      <c r="J39" s="18"/>
      <c r="K39" s="19"/>
      <c r="L39" s="20"/>
      <c r="M39" s="424"/>
      <c r="N39" s="425"/>
      <c r="O39" s="425"/>
      <c r="P39" s="426"/>
    </row>
    <row r="40" spans="1:16" ht="21" customHeight="1">
      <c r="A40" s="27" t="s">
        <v>12</v>
      </c>
      <c r="B40" s="28" t="s">
        <v>16</v>
      </c>
      <c r="C40" s="29"/>
      <c r="D40" s="29"/>
      <c r="E40" s="29"/>
      <c r="F40" s="29"/>
      <c r="G40" s="29"/>
      <c r="H40" s="29"/>
      <c r="I40" s="29"/>
      <c r="J40" s="259"/>
      <c r="K40" s="260"/>
      <c r="L40" s="261">
        <f>COUNTIF(C39:I39,"&gt;=50")</f>
        <v>0</v>
      </c>
      <c r="M40" s="427"/>
      <c r="N40" s="428"/>
      <c r="O40" s="428"/>
      <c r="P40" s="429"/>
    </row>
    <row r="41" spans="1:16" ht="21" customHeight="1">
      <c r="A41" s="27" t="s">
        <v>12</v>
      </c>
      <c r="B41" s="27" t="s">
        <v>17</v>
      </c>
      <c r="C41" s="29"/>
      <c r="D41" s="29"/>
      <c r="E41" s="29"/>
      <c r="F41" s="29"/>
      <c r="G41" s="29"/>
      <c r="H41" s="29"/>
      <c r="I41" s="29"/>
      <c r="J41" s="259"/>
      <c r="K41" s="260"/>
      <c r="L41" s="262"/>
      <c r="M41" s="430"/>
      <c r="N41" s="431"/>
      <c r="O41" s="431"/>
      <c r="P41" s="432"/>
    </row>
    <row r="42" spans="1:16" ht="21" customHeight="1">
      <c r="A42" s="21" t="s">
        <v>13</v>
      </c>
      <c r="B42" s="22"/>
      <c r="C42" s="23"/>
      <c r="D42" s="23"/>
      <c r="E42" s="23"/>
      <c r="F42" s="23"/>
      <c r="G42" s="23"/>
      <c r="H42" s="23"/>
      <c r="I42" s="23"/>
      <c r="J42" s="24">
        <f>ROUNDDOWN(SUMIFS(C42:I42,C39:I39,"&gt;=50"),0)</f>
        <v>0</v>
      </c>
      <c r="K42" s="25" t="s">
        <v>14</v>
      </c>
      <c r="L42" s="26"/>
      <c r="M42" s="418"/>
      <c r="N42" s="419"/>
      <c r="O42" s="419"/>
      <c r="P42" s="420"/>
    </row>
    <row r="43" spans="1:16" ht="21" customHeight="1">
      <c r="A43" s="21" t="s">
        <v>15</v>
      </c>
      <c r="B43" s="22"/>
      <c r="C43" s="23"/>
      <c r="D43" s="23"/>
      <c r="E43" s="23"/>
      <c r="F43" s="23"/>
      <c r="G43" s="23"/>
      <c r="H43" s="23"/>
      <c r="I43" s="23"/>
      <c r="J43" s="24">
        <f>ROUNDDOWN(SUMIFS(C43:I43,C39:I39,"&gt;=50"),0)</f>
        <v>0</v>
      </c>
      <c r="K43" s="25" t="s">
        <v>14</v>
      </c>
      <c r="L43" s="26"/>
      <c r="M43" s="418"/>
      <c r="N43" s="419"/>
      <c r="O43" s="419"/>
      <c r="P43" s="420"/>
    </row>
    <row r="44" spans="1:16" ht="21" customHeight="1">
      <c r="A44" s="11"/>
      <c r="B44" s="12"/>
      <c r="C44" s="13">
        <f>I38+1</f>
        <v>44941</v>
      </c>
      <c r="D44" s="13">
        <f>C44+1</f>
        <v>44942</v>
      </c>
      <c r="E44" s="13">
        <f t="shared" si="2"/>
        <v>44943</v>
      </c>
      <c r="F44" s="13">
        <f t="shared" si="2"/>
        <v>44944</v>
      </c>
      <c r="G44" s="13">
        <f t="shared" si="2"/>
        <v>44945</v>
      </c>
      <c r="H44" s="13">
        <f t="shared" si="2"/>
        <v>44946</v>
      </c>
      <c r="I44" s="13">
        <f>H44+1</f>
        <v>44947</v>
      </c>
      <c r="J44" s="14"/>
      <c r="K44" s="15"/>
      <c r="L44" s="16"/>
      <c r="M44" s="421"/>
      <c r="N44" s="422"/>
      <c r="O44" s="422"/>
      <c r="P44" s="423"/>
    </row>
    <row r="45" spans="1:16" ht="21" customHeight="1">
      <c r="A45" s="257" t="s">
        <v>11</v>
      </c>
      <c r="B45" s="258"/>
      <c r="C45" s="17">
        <f t="shared" ref="C45:I45" si="8">SUM(C46:C47)</f>
        <v>0</v>
      </c>
      <c r="D45" s="17">
        <f t="shared" si="8"/>
        <v>0</v>
      </c>
      <c r="E45" s="17">
        <f t="shared" si="8"/>
        <v>0</v>
      </c>
      <c r="F45" s="17">
        <f t="shared" si="8"/>
        <v>0</v>
      </c>
      <c r="G45" s="17">
        <f t="shared" si="8"/>
        <v>0</v>
      </c>
      <c r="H45" s="17">
        <f t="shared" si="8"/>
        <v>0</v>
      </c>
      <c r="I45" s="17">
        <f t="shared" si="8"/>
        <v>0</v>
      </c>
      <c r="J45" s="18"/>
      <c r="K45" s="19"/>
      <c r="L45" s="20"/>
      <c r="M45" s="424"/>
      <c r="N45" s="425"/>
      <c r="O45" s="425"/>
      <c r="P45" s="426"/>
    </row>
    <row r="46" spans="1:16" ht="21" customHeight="1">
      <c r="A46" s="27" t="s">
        <v>12</v>
      </c>
      <c r="B46" s="28" t="s">
        <v>16</v>
      </c>
      <c r="C46" s="29"/>
      <c r="D46" s="29"/>
      <c r="E46" s="29"/>
      <c r="F46" s="29"/>
      <c r="G46" s="29"/>
      <c r="H46" s="29"/>
      <c r="I46" s="29"/>
      <c r="J46" s="259"/>
      <c r="K46" s="260"/>
      <c r="L46" s="261">
        <f>COUNTIF(C45:I45,"&gt;=50")</f>
        <v>0</v>
      </c>
      <c r="M46" s="427"/>
      <c r="N46" s="428"/>
      <c r="O46" s="428"/>
      <c r="P46" s="429"/>
    </row>
    <row r="47" spans="1:16" ht="21" customHeight="1">
      <c r="A47" s="27" t="s">
        <v>12</v>
      </c>
      <c r="B47" s="27" t="s">
        <v>17</v>
      </c>
      <c r="C47" s="29"/>
      <c r="D47" s="29"/>
      <c r="E47" s="29"/>
      <c r="F47" s="29"/>
      <c r="G47" s="29"/>
      <c r="H47" s="29"/>
      <c r="I47" s="29"/>
      <c r="J47" s="259"/>
      <c r="K47" s="260"/>
      <c r="L47" s="262"/>
      <c r="M47" s="430"/>
      <c r="N47" s="431"/>
      <c r="O47" s="431"/>
      <c r="P47" s="432"/>
    </row>
    <row r="48" spans="1:16" ht="21" customHeight="1">
      <c r="A48" s="21" t="s">
        <v>13</v>
      </c>
      <c r="B48" s="22"/>
      <c r="C48" s="23"/>
      <c r="D48" s="23"/>
      <c r="E48" s="23"/>
      <c r="F48" s="23"/>
      <c r="G48" s="23"/>
      <c r="H48" s="23"/>
      <c r="I48" s="23"/>
      <c r="J48" s="24">
        <f>ROUNDDOWN(SUMIFS(C48:I48,C45:I45,"&gt;=50"),0)</f>
        <v>0</v>
      </c>
      <c r="K48" s="25" t="s">
        <v>14</v>
      </c>
      <c r="L48" s="26"/>
      <c r="M48" s="418"/>
      <c r="N48" s="419"/>
      <c r="O48" s="419"/>
      <c r="P48" s="420"/>
    </row>
    <row r="49" spans="1:16" ht="21" customHeight="1">
      <c r="A49" s="21" t="s">
        <v>15</v>
      </c>
      <c r="B49" s="22"/>
      <c r="C49" s="23"/>
      <c r="D49" s="23"/>
      <c r="E49" s="23"/>
      <c r="F49" s="23"/>
      <c r="G49" s="23"/>
      <c r="H49" s="23"/>
      <c r="I49" s="23"/>
      <c r="J49" s="24">
        <f>ROUNDDOWN(SUMIFS(C49:I49,C45:I45,"&gt;=50"),0)</f>
        <v>0</v>
      </c>
      <c r="K49" s="25" t="s">
        <v>14</v>
      </c>
      <c r="L49" s="26"/>
      <c r="M49" s="418"/>
      <c r="N49" s="419"/>
      <c r="O49" s="419"/>
      <c r="P49" s="420"/>
    </row>
    <row r="50" spans="1:16" ht="21" customHeight="1">
      <c r="A50" s="11"/>
      <c r="B50" s="12"/>
      <c r="C50" s="13">
        <f>I44+1</f>
        <v>44948</v>
      </c>
      <c r="D50" s="13">
        <f>C50+1</f>
        <v>44949</v>
      </c>
      <c r="E50" s="13">
        <f t="shared" si="2"/>
        <v>44950</v>
      </c>
      <c r="F50" s="13">
        <f t="shared" si="2"/>
        <v>44951</v>
      </c>
      <c r="G50" s="13">
        <f t="shared" si="2"/>
        <v>44952</v>
      </c>
      <c r="H50" s="13">
        <f t="shared" si="2"/>
        <v>44953</v>
      </c>
      <c r="I50" s="13">
        <f t="shared" si="2"/>
        <v>44954</v>
      </c>
      <c r="J50" s="14"/>
      <c r="K50" s="15"/>
      <c r="L50" s="16"/>
      <c r="M50" s="421"/>
      <c r="N50" s="422"/>
      <c r="O50" s="422"/>
      <c r="P50" s="423"/>
    </row>
    <row r="51" spans="1:16" ht="21" customHeight="1">
      <c r="A51" s="257" t="s">
        <v>11</v>
      </c>
      <c r="B51" s="258"/>
      <c r="C51" s="17">
        <f t="shared" ref="C51:G51" si="9">SUM(C52:C53)</f>
        <v>0</v>
      </c>
      <c r="D51" s="17">
        <f t="shared" si="9"/>
        <v>0</v>
      </c>
      <c r="E51" s="17">
        <f t="shared" si="9"/>
        <v>0</v>
      </c>
      <c r="F51" s="17">
        <f t="shared" si="9"/>
        <v>0</v>
      </c>
      <c r="G51" s="17">
        <f t="shared" si="9"/>
        <v>0</v>
      </c>
      <c r="H51" s="17">
        <f>SUM(H52:H53)</f>
        <v>0</v>
      </c>
      <c r="I51" s="17">
        <f>SUM(I52:I53)</f>
        <v>0</v>
      </c>
      <c r="J51" s="18"/>
      <c r="K51" s="19"/>
      <c r="L51" s="20"/>
      <c r="M51" s="424"/>
      <c r="N51" s="425"/>
      <c r="O51" s="425"/>
      <c r="P51" s="426"/>
    </row>
    <row r="52" spans="1:16" ht="21" customHeight="1">
      <c r="A52" s="27" t="s">
        <v>12</v>
      </c>
      <c r="B52" s="28" t="s">
        <v>16</v>
      </c>
      <c r="C52" s="29"/>
      <c r="D52" s="29"/>
      <c r="E52" s="29"/>
      <c r="F52" s="29"/>
      <c r="G52" s="29"/>
      <c r="H52" s="29"/>
      <c r="I52" s="29"/>
      <c r="J52" s="259"/>
      <c r="K52" s="260"/>
      <c r="L52" s="261">
        <f>COUNTIF(C51:I51,"&gt;=50")</f>
        <v>0</v>
      </c>
      <c r="M52" s="427"/>
      <c r="N52" s="428"/>
      <c r="O52" s="428"/>
      <c r="P52" s="429"/>
    </row>
    <row r="53" spans="1:16" ht="21" customHeight="1">
      <c r="A53" s="27" t="s">
        <v>12</v>
      </c>
      <c r="B53" s="27" t="s">
        <v>17</v>
      </c>
      <c r="C53" s="29"/>
      <c r="D53" s="29"/>
      <c r="E53" s="29"/>
      <c r="F53" s="29"/>
      <c r="G53" s="29"/>
      <c r="H53" s="29"/>
      <c r="I53" s="29"/>
      <c r="J53" s="259"/>
      <c r="K53" s="260"/>
      <c r="L53" s="262"/>
      <c r="M53" s="430"/>
      <c r="N53" s="431"/>
      <c r="O53" s="431"/>
      <c r="P53" s="432"/>
    </row>
    <row r="54" spans="1:16" ht="21" customHeight="1">
      <c r="A54" s="21" t="s">
        <v>13</v>
      </c>
      <c r="B54" s="22"/>
      <c r="C54" s="23"/>
      <c r="D54" s="23"/>
      <c r="E54" s="23"/>
      <c r="F54" s="23"/>
      <c r="G54" s="23"/>
      <c r="H54" s="23"/>
      <c r="I54" s="23"/>
      <c r="J54" s="24">
        <f>ROUNDDOWN(SUMIFS(C54:I54,C51:I51,"&gt;=50"),0)</f>
        <v>0</v>
      </c>
      <c r="K54" s="25" t="s">
        <v>14</v>
      </c>
      <c r="L54" s="26"/>
      <c r="M54" s="418"/>
      <c r="N54" s="419"/>
      <c r="O54" s="419"/>
      <c r="P54" s="420"/>
    </row>
    <row r="55" spans="1:16" ht="21" customHeight="1">
      <c r="A55" s="21" t="s">
        <v>15</v>
      </c>
      <c r="B55" s="22"/>
      <c r="C55" s="23"/>
      <c r="D55" s="23"/>
      <c r="E55" s="23"/>
      <c r="F55" s="23"/>
      <c r="G55" s="23"/>
      <c r="H55" s="23"/>
      <c r="I55" s="23"/>
      <c r="J55" s="24">
        <f>ROUNDDOWN(SUMIFS(C55:I55,C51:I51,"&gt;=50"),0)</f>
        <v>0</v>
      </c>
      <c r="K55" s="25" t="s">
        <v>14</v>
      </c>
      <c r="L55" s="26"/>
      <c r="M55" s="418"/>
      <c r="N55" s="419"/>
      <c r="O55" s="419"/>
      <c r="P55" s="420"/>
    </row>
    <row r="56" spans="1:16" ht="21" customHeight="1">
      <c r="A56" s="11"/>
      <c r="B56" s="12"/>
      <c r="C56" s="13">
        <f>I50+1</f>
        <v>44955</v>
      </c>
      <c r="D56" s="13">
        <f>C56+1</f>
        <v>44956</v>
      </c>
      <c r="E56" s="13">
        <f t="shared" ref="E56:I56" si="10">D56+1</f>
        <v>44957</v>
      </c>
      <c r="F56" s="13">
        <f t="shared" si="10"/>
        <v>44958</v>
      </c>
      <c r="G56" s="13">
        <f t="shared" si="10"/>
        <v>44959</v>
      </c>
      <c r="H56" s="13">
        <f t="shared" si="10"/>
        <v>44960</v>
      </c>
      <c r="I56" s="13">
        <f t="shared" si="10"/>
        <v>44961</v>
      </c>
      <c r="J56" s="14"/>
      <c r="K56" s="15"/>
      <c r="L56" s="16"/>
      <c r="M56" s="421"/>
      <c r="N56" s="422"/>
      <c r="O56" s="422"/>
      <c r="P56" s="423"/>
    </row>
    <row r="57" spans="1:16" ht="21" customHeight="1">
      <c r="A57" s="257" t="s">
        <v>11</v>
      </c>
      <c r="B57" s="258"/>
      <c r="C57" s="17">
        <f t="shared" ref="C57:G57" si="11">SUM(C58:C59)</f>
        <v>0</v>
      </c>
      <c r="D57" s="17">
        <f t="shared" si="11"/>
        <v>0</v>
      </c>
      <c r="E57" s="17">
        <f t="shared" si="11"/>
        <v>0</v>
      </c>
      <c r="F57" s="17">
        <f t="shared" si="11"/>
        <v>0</v>
      </c>
      <c r="G57" s="17">
        <f t="shared" si="11"/>
        <v>0</v>
      </c>
      <c r="H57" s="17">
        <f>SUM(H58:H59)</f>
        <v>0</v>
      </c>
      <c r="I57" s="17">
        <f>SUM(I58:I59)</f>
        <v>0</v>
      </c>
      <c r="J57" s="18"/>
      <c r="K57" s="19"/>
      <c r="L57" s="20"/>
      <c r="M57" s="424"/>
      <c r="N57" s="425"/>
      <c r="O57" s="425"/>
      <c r="P57" s="426"/>
    </row>
    <row r="58" spans="1:16" ht="21" customHeight="1">
      <c r="A58" s="27" t="s">
        <v>12</v>
      </c>
      <c r="B58" s="28" t="s">
        <v>16</v>
      </c>
      <c r="C58" s="29"/>
      <c r="D58" s="29"/>
      <c r="E58" s="29"/>
      <c r="F58" s="29"/>
      <c r="G58" s="29"/>
      <c r="H58" s="29"/>
      <c r="I58" s="29"/>
      <c r="J58" s="259"/>
      <c r="K58" s="260"/>
      <c r="L58" s="261">
        <f>COUNTIF(C57:I57,"&gt;=50")</f>
        <v>0</v>
      </c>
      <c r="M58" s="427"/>
      <c r="N58" s="428"/>
      <c r="O58" s="428"/>
      <c r="P58" s="429"/>
    </row>
    <row r="59" spans="1:16" ht="21" customHeight="1">
      <c r="A59" s="27" t="s">
        <v>12</v>
      </c>
      <c r="B59" s="27" t="s">
        <v>17</v>
      </c>
      <c r="C59" s="29"/>
      <c r="D59" s="29"/>
      <c r="E59" s="29"/>
      <c r="F59" s="29"/>
      <c r="G59" s="29"/>
      <c r="H59" s="29"/>
      <c r="I59" s="29"/>
      <c r="J59" s="259"/>
      <c r="K59" s="260"/>
      <c r="L59" s="262"/>
      <c r="M59" s="430"/>
      <c r="N59" s="431"/>
      <c r="O59" s="431"/>
      <c r="P59" s="432"/>
    </row>
    <row r="60" spans="1:16" ht="21" customHeight="1">
      <c r="A60" s="21" t="s">
        <v>13</v>
      </c>
      <c r="B60" s="22"/>
      <c r="C60" s="23"/>
      <c r="D60" s="23"/>
      <c r="E60" s="23"/>
      <c r="F60" s="23"/>
      <c r="G60" s="23"/>
      <c r="H60" s="23"/>
      <c r="I60" s="23"/>
      <c r="J60" s="24">
        <f>ROUNDDOWN(SUMIFS(C60:I60,C57:I57,"&gt;=50"),0)</f>
        <v>0</v>
      </c>
      <c r="K60" s="25" t="s">
        <v>14</v>
      </c>
      <c r="L60" s="26"/>
      <c r="M60" s="418"/>
      <c r="N60" s="419"/>
      <c r="O60" s="419"/>
      <c r="P60" s="420"/>
    </row>
    <row r="61" spans="1:16" ht="21" customHeight="1">
      <c r="A61" s="21" t="s">
        <v>15</v>
      </c>
      <c r="B61" s="22"/>
      <c r="C61" s="23"/>
      <c r="D61" s="23"/>
      <c r="E61" s="23"/>
      <c r="F61" s="23"/>
      <c r="G61" s="23"/>
      <c r="H61" s="23"/>
      <c r="I61" s="23"/>
      <c r="J61" s="24">
        <f>ROUNDDOWN(SUMIFS(C61:I61,C57:I57,"&gt;=50"),0)</f>
        <v>0</v>
      </c>
      <c r="K61" s="25" t="s">
        <v>14</v>
      </c>
      <c r="L61" s="26"/>
      <c r="M61" s="418"/>
      <c r="N61" s="419"/>
      <c r="O61" s="419"/>
      <c r="P61" s="420"/>
    </row>
    <row r="62" spans="1:16" ht="21" customHeight="1">
      <c r="A62" s="7"/>
      <c r="B62" s="7"/>
      <c r="C62" s="7"/>
      <c r="D62" s="7"/>
      <c r="E62" s="7"/>
      <c r="F62" s="7"/>
      <c r="G62" s="7"/>
      <c r="H62" s="7"/>
      <c r="I62" s="7"/>
      <c r="J62" s="7"/>
      <c r="K62" s="7"/>
      <c r="L62" s="7"/>
      <c r="M62" s="7"/>
      <c r="N62" s="7"/>
      <c r="O62" s="7"/>
      <c r="P62" s="7"/>
    </row>
    <row r="63" spans="1:16" s="214" customFormat="1" ht="21" customHeight="1">
      <c r="A63" s="1" t="s">
        <v>0</v>
      </c>
      <c r="B63" s="278">
        <f>+B1</f>
        <v>0</v>
      </c>
      <c r="C63" s="279"/>
      <c r="D63" s="279"/>
      <c r="E63" s="279"/>
      <c r="F63" s="279"/>
      <c r="G63" s="279"/>
      <c r="H63" s="279"/>
      <c r="I63" s="279"/>
      <c r="J63" s="279"/>
      <c r="K63" s="216"/>
      <c r="L63" s="216"/>
      <c r="M63" s="216"/>
      <c r="N63" s="216"/>
      <c r="O63" s="216"/>
      <c r="P63" s="2" t="s">
        <v>1</v>
      </c>
    </row>
    <row r="64" spans="1:16" s="214" customFormat="1" ht="12.75" customHeight="1">
      <c r="A64" s="3"/>
      <c r="B64" s="3"/>
      <c r="C64" s="3"/>
      <c r="D64" s="3"/>
      <c r="E64" s="3"/>
      <c r="F64" s="3"/>
      <c r="G64" s="3"/>
      <c r="H64" s="3"/>
      <c r="I64" s="3"/>
      <c r="J64" s="3"/>
      <c r="K64" s="3"/>
      <c r="L64" s="3"/>
      <c r="M64" s="3"/>
      <c r="N64" s="216"/>
      <c r="O64" s="216"/>
      <c r="P64" s="4" t="s">
        <v>173</v>
      </c>
    </row>
    <row r="65" spans="1:16" s="214" customFormat="1" ht="12.75" customHeight="1">
      <c r="A65" s="3"/>
      <c r="B65" s="3"/>
      <c r="C65" s="3"/>
      <c r="D65" s="3"/>
      <c r="E65" s="3"/>
      <c r="F65" s="3"/>
      <c r="G65" s="3"/>
      <c r="H65" s="3"/>
      <c r="I65" s="3"/>
      <c r="J65" s="3"/>
      <c r="K65" s="3"/>
      <c r="L65" s="3"/>
      <c r="M65" s="3"/>
      <c r="N65" s="216"/>
      <c r="O65" s="216"/>
      <c r="P65" s="4"/>
    </row>
    <row r="66" spans="1:16" ht="36" customHeight="1">
      <c r="A66" s="7"/>
      <c r="B66" s="7"/>
      <c r="C66" s="280" t="s">
        <v>239</v>
      </c>
      <c r="D66" s="280"/>
      <c r="E66" s="280"/>
      <c r="F66" s="280"/>
      <c r="G66" s="280"/>
      <c r="H66" s="31">
        <f>+SUM(L10,L16,L22,L28,L34,L40,L46,L52,L58)</f>
        <v>0</v>
      </c>
      <c r="I66" s="25" t="s">
        <v>19</v>
      </c>
      <c r="J66" s="281"/>
      <c r="K66" s="282"/>
      <c r="L66" s="282"/>
      <c r="M66" s="32"/>
      <c r="N66" s="33"/>
      <c r="O66" s="34"/>
      <c r="P66" s="7"/>
    </row>
    <row r="67" spans="1:16" ht="36" customHeight="1">
      <c r="A67" s="7"/>
      <c r="B67" s="7"/>
      <c r="C67" s="283" t="s">
        <v>21</v>
      </c>
      <c r="D67" s="283"/>
      <c r="E67" s="283"/>
      <c r="F67" s="283"/>
      <c r="G67" s="283"/>
      <c r="H67" s="24">
        <f>+SUM(J12,J18,J24,J30,J36,J42,J48,J54,J60)</f>
        <v>0</v>
      </c>
      <c r="I67" s="25" t="s">
        <v>14</v>
      </c>
      <c r="J67" s="35"/>
      <c r="K67" s="34"/>
      <c r="L67" s="7"/>
      <c r="M67" s="7"/>
      <c r="N67" s="7"/>
      <c r="O67" s="7"/>
      <c r="P67" s="7"/>
    </row>
    <row r="68" spans="1:16" ht="36" customHeight="1">
      <c r="A68" s="7"/>
      <c r="B68" s="7"/>
      <c r="C68" s="283" t="s">
        <v>22</v>
      </c>
      <c r="D68" s="283"/>
      <c r="E68" s="283"/>
      <c r="F68" s="283"/>
      <c r="G68" s="283"/>
      <c r="H68" s="24">
        <f>+SUM(J13,J19,J25,J31,J37,J43,J49,J55,J61)</f>
        <v>0</v>
      </c>
      <c r="I68" s="25" t="s">
        <v>14</v>
      </c>
      <c r="J68" s="35"/>
      <c r="K68" s="34"/>
      <c r="L68" s="7"/>
      <c r="M68" s="7"/>
      <c r="N68" s="7"/>
      <c r="O68" s="7"/>
      <c r="P68" s="7"/>
    </row>
    <row r="69" spans="1:16" ht="15.75" customHeight="1">
      <c r="A69" s="7"/>
      <c r="B69" s="7"/>
      <c r="C69" s="7"/>
      <c r="D69" s="7"/>
      <c r="E69" s="7"/>
      <c r="F69" s="7"/>
      <c r="G69" s="7"/>
      <c r="H69" s="7"/>
      <c r="I69" s="7"/>
      <c r="J69" s="7"/>
      <c r="K69" s="7"/>
      <c r="L69" s="7"/>
      <c r="M69" s="7"/>
      <c r="N69" s="7"/>
      <c r="O69" s="7"/>
      <c r="P69" s="7"/>
    </row>
    <row r="70" spans="1:16" s="37" customFormat="1" ht="32.25" customHeight="1" thickBot="1">
      <c r="A70" s="219" t="s">
        <v>23</v>
      </c>
      <c r="B70" s="219"/>
    </row>
    <row r="71" spans="1:16" s="37" customFormat="1" ht="30" customHeight="1" thickBot="1">
      <c r="A71" s="219" t="s">
        <v>24</v>
      </c>
      <c r="B71" s="219"/>
      <c r="O71" s="38"/>
    </row>
    <row r="72" spans="1:16" s="37" customFormat="1" ht="30" customHeight="1" thickBot="1">
      <c r="A72" s="219" t="s">
        <v>25</v>
      </c>
      <c r="B72" s="219"/>
      <c r="F72" s="219"/>
      <c r="H72" s="219" t="s">
        <v>26</v>
      </c>
      <c r="J72" s="39"/>
      <c r="K72" s="219" t="s">
        <v>27</v>
      </c>
    </row>
    <row r="73" spans="1:16" s="37" customFormat="1" ht="30" customHeight="1" thickBot="1">
      <c r="A73" s="219" t="s">
        <v>28</v>
      </c>
      <c r="B73" s="219"/>
      <c r="C73" s="38"/>
    </row>
    <row r="74" spans="1:16" s="37" customFormat="1" ht="30" customHeight="1" thickBot="1">
      <c r="A74" s="219" t="s">
        <v>29</v>
      </c>
      <c r="B74" s="219"/>
      <c r="G74" s="219"/>
      <c r="H74" s="219" t="s">
        <v>26</v>
      </c>
      <c r="J74" s="39"/>
      <c r="K74" s="219" t="s">
        <v>30</v>
      </c>
    </row>
    <row r="75" spans="1:16" s="37" customFormat="1" ht="30" customHeight="1" thickBot="1">
      <c r="A75" s="219" t="s">
        <v>28</v>
      </c>
      <c r="B75" s="219"/>
      <c r="C75" s="38"/>
    </row>
    <row r="76" spans="1:16" s="37" customFormat="1" ht="30" customHeight="1" thickBot="1">
      <c r="A76" s="219" t="s">
        <v>31</v>
      </c>
      <c r="B76" s="219"/>
      <c r="L76" s="219" t="s">
        <v>32</v>
      </c>
      <c r="M76" s="219"/>
      <c r="N76" s="39"/>
    </row>
    <row r="77" spans="1:16" s="37" customFormat="1" ht="30" customHeight="1">
      <c r="A77" s="219" t="s">
        <v>33</v>
      </c>
      <c r="B77" s="219"/>
    </row>
    <row r="78" spans="1:16" s="37" customFormat="1" ht="30" customHeight="1">
      <c r="A78" s="219" t="s">
        <v>34</v>
      </c>
      <c r="B78" s="219"/>
    </row>
    <row r="79" spans="1:16" s="37" customFormat="1" ht="8.25" customHeight="1">
      <c r="A79" s="219"/>
      <c r="B79" s="219"/>
    </row>
    <row r="80" spans="1:16" s="37" customFormat="1" ht="18.75" customHeight="1">
      <c r="A80" s="206" t="s">
        <v>180</v>
      </c>
      <c r="B80" s="219"/>
    </row>
    <row r="81" spans="1:15" s="37" customFormat="1" ht="30" customHeight="1">
      <c r="A81" s="219" t="s">
        <v>35</v>
      </c>
      <c r="B81" s="219"/>
    </row>
    <row r="82" spans="1:15" s="37" customFormat="1" ht="30" customHeight="1">
      <c r="A82" s="219" t="s">
        <v>36</v>
      </c>
      <c r="B82" s="219"/>
      <c r="H82" s="219"/>
    </row>
    <row r="83" spans="1:15" s="37" customFormat="1" ht="30" customHeight="1">
      <c r="A83" s="266" t="s">
        <v>37</v>
      </c>
      <c r="B83" s="266"/>
      <c r="C83" s="266"/>
      <c r="D83" s="266"/>
      <c r="E83" s="266"/>
      <c r="F83" s="266"/>
      <c r="G83" s="266"/>
      <c r="H83" s="266"/>
      <c r="I83" s="266"/>
      <c r="J83" s="266"/>
      <c r="K83" s="266"/>
      <c r="L83" s="266"/>
      <c r="M83" s="266"/>
      <c r="N83" s="266"/>
      <c r="O83" s="266"/>
    </row>
    <row r="84" spans="1:15" s="37" customFormat="1" ht="30" customHeight="1">
      <c r="A84" s="219" t="s">
        <v>181</v>
      </c>
      <c r="B84" s="219"/>
      <c r="C84" s="219"/>
      <c r="D84" s="219"/>
      <c r="E84" s="219"/>
      <c r="F84" s="219"/>
      <c r="G84" s="219"/>
      <c r="H84" s="219"/>
      <c r="I84" s="219"/>
      <c r="J84" s="219"/>
      <c r="K84" s="219"/>
      <c r="L84" s="219"/>
      <c r="M84" s="219"/>
      <c r="N84" s="219"/>
      <c r="O84" s="219"/>
    </row>
    <row r="85" spans="1:15" s="37" customFormat="1" ht="30" customHeight="1">
      <c r="A85" s="219" t="s">
        <v>182</v>
      </c>
      <c r="B85" s="219"/>
      <c r="C85" s="219"/>
      <c r="D85" s="219"/>
      <c r="E85" s="219"/>
      <c r="F85" s="219"/>
      <c r="G85" s="219"/>
      <c r="H85" s="219"/>
      <c r="I85" s="219"/>
      <c r="J85" s="219"/>
      <c r="K85" s="219"/>
      <c r="L85" s="219"/>
      <c r="M85" s="219"/>
      <c r="N85" s="219"/>
      <c r="O85" s="219"/>
    </row>
    <row r="86" spans="1:15" s="37" customFormat="1" ht="30" customHeight="1">
      <c r="A86" s="219" t="s">
        <v>183</v>
      </c>
      <c r="B86" s="219"/>
      <c r="C86" s="219"/>
      <c r="D86" s="219"/>
      <c r="E86" s="219"/>
      <c r="F86" s="219"/>
      <c r="G86" s="219"/>
      <c r="H86" s="219"/>
      <c r="I86" s="219"/>
      <c r="J86" s="219"/>
      <c r="K86" s="219"/>
      <c r="L86" s="219"/>
      <c r="M86" s="219"/>
      <c r="N86" s="219"/>
      <c r="O86" s="219"/>
    </row>
    <row r="87" spans="1:15" s="37" customFormat="1" ht="9.75" customHeight="1">
      <c r="A87" s="219"/>
      <c r="B87" s="219"/>
      <c r="C87" s="219"/>
      <c r="D87" s="219"/>
      <c r="E87" s="219"/>
      <c r="F87" s="219"/>
      <c r="G87" s="219"/>
      <c r="H87" s="219"/>
      <c r="I87" s="219"/>
      <c r="J87" s="219"/>
      <c r="K87" s="219"/>
      <c r="L87" s="219"/>
      <c r="M87" s="219"/>
      <c r="N87" s="219"/>
      <c r="O87" s="219"/>
    </row>
    <row r="88" spans="1:15" s="37" customFormat="1" ht="30" customHeight="1" thickBot="1">
      <c r="A88" s="219" t="s">
        <v>38</v>
      </c>
      <c r="B88" s="219"/>
    </row>
    <row r="89" spans="1:15" s="37" customFormat="1" ht="30" customHeight="1" thickBot="1">
      <c r="A89" s="40" t="s">
        <v>39</v>
      </c>
      <c r="B89" s="267"/>
      <c r="C89" s="268"/>
      <c r="D89" s="268"/>
      <c r="E89" s="268"/>
      <c r="F89" s="268"/>
      <c r="G89" s="268"/>
      <c r="H89" s="268"/>
      <c r="I89" s="268"/>
      <c r="J89" s="268"/>
      <c r="K89" s="268"/>
      <c r="L89" s="268"/>
      <c r="M89" s="269"/>
    </row>
    <row r="90" spans="1:15" s="37" customFormat="1" ht="30" customHeight="1">
      <c r="A90" s="219"/>
      <c r="B90" s="207" t="s">
        <v>40</v>
      </c>
    </row>
    <row r="91" spans="1:15" s="37" customFormat="1" ht="30" customHeight="1" thickBot="1">
      <c r="A91" s="219" t="s">
        <v>184</v>
      </c>
      <c r="B91" s="219"/>
    </row>
    <row r="92" spans="1:15" s="37" customFormat="1" ht="30" customHeight="1" thickBot="1">
      <c r="A92" s="40" t="s">
        <v>39</v>
      </c>
      <c r="B92" s="267"/>
      <c r="C92" s="268"/>
      <c r="D92" s="268"/>
      <c r="E92" s="268"/>
      <c r="F92" s="268"/>
      <c r="G92" s="268"/>
      <c r="H92" s="268"/>
      <c r="I92" s="268"/>
      <c r="J92" s="268"/>
      <c r="K92" s="268"/>
      <c r="L92" s="268"/>
      <c r="M92" s="269"/>
    </row>
    <row r="93" spans="1:15" s="37" customFormat="1" ht="15.75" customHeight="1">
      <c r="A93" s="219"/>
      <c r="B93" s="207"/>
    </row>
    <row r="94" spans="1:15" s="37" customFormat="1" ht="30" customHeight="1">
      <c r="A94" s="206" t="s">
        <v>185</v>
      </c>
      <c r="B94" s="206"/>
    </row>
    <row r="95" spans="1:15" s="37" customFormat="1" ht="30" customHeight="1">
      <c r="A95" s="219" t="s">
        <v>186</v>
      </c>
      <c r="B95" s="219"/>
    </row>
    <row r="96" spans="1:15" s="37" customFormat="1" ht="30" customHeight="1">
      <c r="A96" s="219" t="s">
        <v>187</v>
      </c>
      <c r="B96" s="219"/>
    </row>
    <row r="97" spans="1:16" s="37" customFormat="1" ht="30" customHeight="1">
      <c r="A97" s="266" t="s">
        <v>188</v>
      </c>
      <c r="B97" s="266"/>
      <c r="C97" s="266"/>
      <c r="D97" s="266"/>
      <c r="E97" s="266"/>
      <c r="F97" s="266"/>
      <c r="G97" s="266"/>
      <c r="H97" s="266"/>
      <c r="I97" s="266"/>
      <c r="J97" s="266"/>
      <c r="K97" s="266"/>
      <c r="L97" s="266"/>
      <c r="M97" s="266"/>
      <c r="N97" s="266"/>
      <c r="O97" s="266"/>
    </row>
    <row r="98" spans="1:16" s="37" customFormat="1" ht="30" customHeight="1">
      <c r="A98" s="219" t="s">
        <v>189</v>
      </c>
      <c r="B98" s="219"/>
      <c r="C98" s="219"/>
      <c r="D98" s="219"/>
      <c r="E98" s="219"/>
      <c r="F98" s="219"/>
      <c r="G98" s="219"/>
      <c r="H98" s="219"/>
      <c r="I98" s="219"/>
      <c r="J98" s="219"/>
      <c r="K98" s="219"/>
      <c r="L98" s="219"/>
      <c r="M98" s="219"/>
      <c r="N98" s="219"/>
      <c r="O98" s="219"/>
    </row>
    <row r="99" spans="1:16" s="37" customFormat="1" ht="30" customHeight="1">
      <c r="A99" s="219" t="s">
        <v>190</v>
      </c>
      <c r="B99" s="219"/>
    </row>
    <row r="100" spans="1:16" s="37" customFormat="1" ht="9.75" customHeight="1">
      <c r="A100" s="219" t="s">
        <v>191</v>
      </c>
      <c r="B100" s="219"/>
    </row>
    <row r="101" spans="1:16" s="37" customFormat="1" ht="30" customHeight="1" thickBot="1">
      <c r="A101" s="219" t="s">
        <v>38</v>
      </c>
      <c r="B101" s="219"/>
    </row>
    <row r="102" spans="1:16" s="37" customFormat="1" ht="30" customHeight="1" thickBot="1">
      <c r="A102" s="40" t="s">
        <v>39</v>
      </c>
      <c r="B102" s="267"/>
      <c r="C102" s="268"/>
      <c r="D102" s="268"/>
      <c r="E102" s="268"/>
      <c r="F102" s="268"/>
      <c r="G102" s="268"/>
      <c r="H102" s="268"/>
      <c r="I102" s="268"/>
      <c r="J102" s="268"/>
      <c r="K102" s="268"/>
      <c r="L102" s="268"/>
      <c r="M102" s="269"/>
    </row>
    <row r="103" spans="1:16" s="37" customFormat="1" ht="30" customHeight="1">
      <c r="A103" s="219"/>
      <c r="B103" s="207" t="s">
        <v>40</v>
      </c>
    </row>
    <row r="104" spans="1:16" s="37" customFormat="1" ht="30" customHeight="1" thickBot="1">
      <c r="A104" s="219" t="s">
        <v>184</v>
      </c>
      <c r="B104" s="219"/>
    </row>
    <row r="105" spans="1:16" s="37" customFormat="1" ht="30" customHeight="1" thickBot="1">
      <c r="A105" s="40" t="s">
        <v>39</v>
      </c>
      <c r="B105" s="267"/>
      <c r="C105" s="268"/>
      <c r="D105" s="268"/>
      <c r="E105" s="268"/>
      <c r="F105" s="268"/>
      <c r="G105" s="268"/>
      <c r="H105" s="268"/>
      <c r="I105" s="268"/>
      <c r="J105" s="268"/>
      <c r="K105" s="268"/>
      <c r="L105" s="268"/>
      <c r="M105" s="269"/>
    </row>
    <row r="106" spans="1:16" s="37" customFormat="1" ht="30" customHeight="1">
      <c r="A106" s="219"/>
      <c r="B106" s="41"/>
    </row>
    <row r="107" spans="1:16" s="214" customFormat="1" ht="21" customHeight="1">
      <c r="A107" s="3"/>
      <c r="B107" s="3"/>
      <c r="C107" s="3" t="s">
        <v>41</v>
      </c>
      <c r="D107" s="216"/>
      <c r="E107" s="216"/>
      <c r="F107" s="216"/>
      <c r="G107" s="216"/>
      <c r="H107" s="216"/>
      <c r="I107" s="3"/>
      <c r="J107" s="216"/>
      <c r="K107" s="216"/>
      <c r="L107" s="216"/>
      <c r="M107" s="216"/>
      <c r="N107" s="216"/>
      <c r="O107" s="216"/>
      <c r="P107" s="216"/>
    </row>
    <row r="108" spans="1:16" s="214" customFormat="1" ht="9.9499999999999993" customHeight="1">
      <c r="A108" s="3"/>
      <c r="B108" s="3"/>
      <c r="C108" s="3"/>
      <c r="D108" s="216"/>
      <c r="E108" s="216"/>
      <c r="F108" s="216"/>
      <c r="G108" s="216"/>
      <c r="H108" s="216"/>
      <c r="I108" s="3"/>
      <c r="J108" s="216"/>
      <c r="K108" s="216"/>
      <c r="L108" s="216"/>
      <c r="M108" s="216"/>
      <c r="N108" s="216"/>
      <c r="O108" s="216"/>
      <c r="P108" s="216"/>
    </row>
    <row r="109" spans="1:16" s="44" customFormat="1" ht="21" customHeight="1">
      <c r="A109" s="3"/>
      <c r="B109" s="3"/>
      <c r="C109" s="42" t="s">
        <v>42</v>
      </c>
      <c r="D109" s="43"/>
      <c r="E109" s="42" t="s">
        <v>43</v>
      </c>
      <c r="F109" s="43"/>
      <c r="G109" s="42" t="s">
        <v>44</v>
      </c>
      <c r="H109" s="43"/>
      <c r="I109" s="42" t="s">
        <v>19</v>
      </c>
      <c r="J109" s="42"/>
      <c r="K109" s="42"/>
      <c r="L109" s="42"/>
      <c r="M109" s="42"/>
      <c r="N109" s="42"/>
      <c r="O109" s="3"/>
      <c r="P109" s="3"/>
    </row>
    <row r="110" spans="1:16" s="214" customFormat="1" ht="9.9499999999999993" customHeight="1">
      <c r="A110" s="216"/>
      <c r="B110" s="216"/>
      <c r="C110" s="45"/>
      <c r="D110" s="45"/>
      <c r="E110" s="45"/>
      <c r="F110" s="45"/>
      <c r="G110" s="45"/>
      <c r="H110" s="45"/>
      <c r="I110" s="45"/>
      <c r="J110" s="45"/>
      <c r="K110" s="45"/>
      <c r="L110" s="45"/>
      <c r="M110" s="45"/>
      <c r="N110" s="45"/>
      <c r="O110" s="216"/>
      <c r="P110" s="216"/>
    </row>
    <row r="111" spans="1:16" s="214" customFormat="1" ht="21" customHeight="1">
      <c r="A111" s="216"/>
      <c r="B111" s="216"/>
      <c r="C111" s="46" t="s">
        <v>45</v>
      </c>
      <c r="D111" s="47"/>
      <c r="E111" s="47"/>
      <c r="F111" s="48"/>
      <c r="G111" s="48"/>
      <c r="H111" s="48"/>
      <c r="I111" s="48"/>
      <c r="J111" s="48"/>
      <c r="K111" s="48"/>
      <c r="L111" s="48"/>
      <c r="M111" s="48"/>
      <c r="N111" s="47"/>
      <c r="O111" s="216"/>
      <c r="P111" s="216"/>
    </row>
    <row r="112" spans="1:16" s="214" customFormat="1" ht="9.9499999999999993" customHeight="1">
      <c r="A112" s="216"/>
      <c r="B112" s="216"/>
      <c r="C112" s="46"/>
      <c r="D112" s="47"/>
      <c r="E112" s="47"/>
      <c r="F112" s="47"/>
      <c r="G112" s="47"/>
      <c r="H112" s="49"/>
      <c r="I112" s="47"/>
      <c r="J112" s="47"/>
      <c r="K112" s="47"/>
      <c r="L112" s="47"/>
      <c r="M112" s="47"/>
      <c r="N112" s="47"/>
      <c r="O112" s="216"/>
      <c r="P112" s="216"/>
    </row>
    <row r="113" spans="1:16" s="214" customFormat="1" ht="21" customHeight="1">
      <c r="A113" s="216"/>
      <c r="B113" s="216"/>
      <c r="C113" s="46" t="s">
        <v>46</v>
      </c>
      <c r="D113" s="50"/>
      <c r="E113" s="50"/>
      <c r="F113" s="51"/>
      <c r="G113" s="51"/>
      <c r="H113" s="51"/>
      <c r="I113" s="51"/>
      <c r="J113" s="51"/>
      <c r="K113" s="51"/>
      <c r="L113" s="51"/>
      <c r="M113" s="52" t="s">
        <v>47</v>
      </c>
      <c r="N113" s="50"/>
      <c r="O113" s="216"/>
      <c r="P113" s="216"/>
    </row>
    <row r="114" spans="1:16" ht="18" customHeight="1">
      <c r="A114" s="53"/>
      <c r="B114" s="7"/>
      <c r="C114" s="54"/>
      <c r="D114" s="54"/>
      <c r="E114" s="54"/>
      <c r="F114" s="54"/>
      <c r="G114" s="54"/>
      <c r="H114" s="55"/>
      <c r="I114" s="54"/>
      <c r="J114" s="54"/>
      <c r="K114" s="54"/>
      <c r="L114" s="54"/>
      <c r="M114" s="54"/>
      <c r="N114" s="54"/>
      <c r="O114" s="54"/>
      <c r="P114" s="54"/>
    </row>
    <row r="115" spans="1:16" ht="18" customHeight="1">
      <c r="A115" s="56" t="s">
        <v>48</v>
      </c>
      <c r="B115" s="57"/>
      <c r="C115" s="55"/>
      <c r="D115" s="55"/>
      <c r="E115" s="55"/>
      <c r="F115" s="55"/>
      <c r="G115" s="55"/>
      <c r="H115" s="58"/>
      <c r="I115" s="55"/>
      <c r="J115" s="55"/>
      <c r="K115" s="55"/>
      <c r="L115" s="55"/>
      <c r="M115" s="55"/>
      <c r="N115" s="59"/>
      <c r="O115" s="216"/>
      <c r="P115" s="7"/>
    </row>
    <row r="116" spans="1:16" ht="39.75" customHeight="1">
      <c r="A116" s="276" t="s">
        <v>49</v>
      </c>
      <c r="B116" s="277"/>
      <c r="C116" s="277"/>
      <c r="D116" s="277"/>
      <c r="E116" s="277"/>
      <c r="F116" s="277"/>
      <c r="G116" s="277"/>
      <c r="H116" s="277"/>
      <c r="I116" s="277"/>
      <c r="J116" s="277"/>
      <c r="K116" s="277"/>
      <c r="L116" s="277"/>
      <c r="M116" s="277"/>
      <c r="N116" s="277"/>
      <c r="O116" s="277"/>
      <c r="P116" s="277"/>
    </row>
    <row r="117" spans="1:16" ht="38.25" customHeight="1">
      <c r="A117" s="276" t="s">
        <v>50</v>
      </c>
      <c r="B117" s="277"/>
      <c r="C117" s="277"/>
      <c r="D117" s="277"/>
      <c r="E117" s="277"/>
      <c r="F117" s="277"/>
      <c r="G117" s="277"/>
      <c r="H117" s="277"/>
      <c r="I117" s="277"/>
      <c r="J117" s="277"/>
      <c r="K117" s="277"/>
      <c r="L117" s="277"/>
      <c r="M117" s="277"/>
      <c r="N117" s="277"/>
      <c r="O117" s="277"/>
      <c r="P117" s="277"/>
    </row>
    <row r="118" spans="1:16" ht="18" customHeight="1">
      <c r="A118" s="276" t="s">
        <v>51</v>
      </c>
      <c r="B118" s="277"/>
      <c r="C118" s="277"/>
      <c r="D118" s="277"/>
      <c r="E118" s="277"/>
      <c r="F118" s="277"/>
      <c r="G118" s="277"/>
      <c r="H118" s="277"/>
      <c r="I118" s="277"/>
      <c r="J118" s="277"/>
      <c r="K118" s="277"/>
      <c r="L118" s="277"/>
      <c r="M118" s="277"/>
      <c r="N118" s="277"/>
      <c r="O118" s="277"/>
      <c r="P118" s="277"/>
    </row>
    <row r="119" spans="1:16" ht="18" customHeight="1">
      <c r="A119" s="276" t="s">
        <v>52</v>
      </c>
      <c r="B119" s="277"/>
      <c r="C119" s="277"/>
      <c r="D119" s="277"/>
      <c r="E119" s="277"/>
      <c r="F119" s="277"/>
      <c r="G119" s="277"/>
      <c r="H119" s="277"/>
      <c r="I119" s="277"/>
      <c r="J119" s="277"/>
      <c r="K119" s="277"/>
      <c r="L119" s="277"/>
      <c r="M119" s="277"/>
      <c r="N119" s="277"/>
      <c r="O119" s="277"/>
      <c r="P119" s="277"/>
    </row>
    <row r="120" spans="1:16" ht="18" customHeight="1">
      <c r="A120" s="213"/>
      <c r="B120" s="213"/>
      <c r="C120" s="213"/>
      <c r="D120" s="270"/>
      <c r="E120" s="270"/>
      <c r="F120" s="213"/>
      <c r="G120" s="213"/>
      <c r="H120" s="213"/>
      <c r="I120" s="213"/>
      <c r="J120" s="213"/>
      <c r="K120" s="213"/>
      <c r="L120" s="213"/>
      <c r="M120" s="213"/>
      <c r="N120" s="213"/>
      <c r="O120" s="214"/>
    </row>
    <row r="121" spans="1:16" s="214" customFormat="1" ht="21" customHeight="1">
      <c r="D121" s="271"/>
      <c r="E121" s="271"/>
      <c r="L121" s="60" t="s">
        <v>53</v>
      </c>
    </row>
    <row r="122" spans="1:16" s="214" customFormat="1" ht="21" customHeight="1">
      <c r="D122" s="271"/>
      <c r="E122" s="271"/>
    </row>
    <row r="123" spans="1:16" s="214" customFormat="1" ht="21" customHeight="1">
      <c r="D123" s="271"/>
      <c r="E123" s="271"/>
      <c r="L123" s="272" t="s">
        <v>174</v>
      </c>
      <c r="M123" s="272"/>
      <c r="N123" s="272"/>
    </row>
    <row r="124" spans="1:16" s="214" customFormat="1" ht="21" customHeight="1"/>
    <row r="125" spans="1:16" s="214" customFormat="1" ht="21" customHeight="1"/>
    <row r="126" spans="1:16" s="214" customFormat="1" ht="21" customHeight="1">
      <c r="A126" s="214" t="s">
        <v>54</v>
      </c>
    </row>
    <row r="127" spans="1:16" s="214" customFormat="1" ht="21" customHeight="1"/>
    <row r="128" spans="1:16" s="214" customFormat="1" ht="21" customHeight="1"/>
    <row r="129" spans="1:15" s="214" customFormat="1" ht="21" customHeight="1" thickBot="1">
      <c r="A129" s="214" t="s">
        <v>55</v>
      </c>
    </row>
    <row r="130" spans="1:15" s="214" customFormat="1" ht="21" customHeight="1">
      <c r="A130" s="214" t="s">
        <v>56</v>
      </c>
      <c r="L130" s="273" t="s">
        <v>57</v>
      </c>
      <c r="M130" s="274"/>
    </row>
    <row r="131" spans="1:15" s="214" customFormat="1" ht="21" customHeight="1" thickBot="1">
      <c r="A131" s="214" t="s">
        <v>58</v>
      </c>
      <c r="L131" s="273"/>
      <c r="M131" s="436"/>
    </row>
    <row r="132" spans="1:15" s="214" customFormat="1" ht="21" customHeight="1"/>
    <row r="133" spans="1:15" s="214" customFormat="1" ht="21" customHeight="1"/>
    <row r="134" spans="1:15" s="214" customFormat="1" ht="21" customHeight="1"/>
    <row r="135" spans="1:15" s="214" customFormat="1" ht="21" customHeight="1">
      <c r="J135" s="215" t="s">
        <v>59</v>
      </c>
      <c r="K135" s="215"/>
      <c r="L135" s="215"/>
      <c r="M135" s="215"/>
      <c r="N135" s="215"/>
    </row>
    <row r="136" spans="1:15" s="214" customFormat="1" ht="21" customHeight="1">
      <c r="J136" s="215" t="s">
        <v>60</v>
      </c>
      <c r="K136" s="215"/>
      <c r="L136" s="215"/>
      <c r="M136" s="215"/>
      <c r="N136" s="215"/>
    </row>
    <row r="137" spans="1:15" s="214" customFormat="1" ht="21" customHeight="1">
      <c r="J137" s="215" t="s">
        <v>61</v>
      </c>
      <c r="K137" s="215"/>
      <c r="L137" s="215"/>
      <c r="M137" s="215"/>
      <c r="N137" s="215" t="s">
        <v>62</v>
      </c>
    </row>
    <row r="138" spans="1:15" s="214" customFormat="1" ht="21" customHeight="1">
      <c r="J138" s="215" t="s">
        <v>63</v>
      </c>
      <c r="K138" s="215"/>
      <c r="L138" s="215"/>
      <c r="M138" s="215"/>
      <c r="N138" s="215"/>
    </row>
    <row r="139" spans="1:15" s="61" customFormat="1" ht="21" customHeight="1"/>
    <row r="140" spans="1:15" s="61" customFormat="1" ht="21" customHeight="1"/>
    <row r="141" spans="1:15" ht="18" customHeight="1">
      <c r="D141" s="265"/>
      <c r="E141" s="265"/>
      <c r="O141" s="214"/>
    </row>
  </sheetData>
  <mergeCells count="117">
    <mergeCell ref="B1:J1"/>
    <mergeCell ref="J6:K7"/>
    <mergeCell ref="L6:L7"/>
    <mergeCell ref="A21:B21"/>
    <mergeCell ref="M21:P21"/>
    <mergeCell ref="A15:B15"/>
    <mergeCell ref="J16:K16"/>
    <mergeCell ref="L16:L17"/>
    <mergeCell ref="J17:K17"/>
    <mergeCell ref="A9:B9"/>
    <mergeCell ref="J10:K10"/>
    <mergeCell ref="L10:L11"/>
    <mergeCell ref="J11:K11"/>
    <mergeCell ref="M15:P15"/>
    <mergeCell ref="M16:P16"/>
    <mergeCell ref="M17:P17"/>
    <mergeCell ref="M18:P18"/>
    <mergeCell ref="M19:P19"/>
    <mergeCell ref="M20:P20"/>
    <mergeCell ref="A27:B27"/>
    <mergeCell ref="J28:K28"/>
    <mergeCell ref="L28:L29"/>
    <mergeCell ref="J29:K29"/>
    <mergeCell ref="J22:K22"/>
    <mergeCell ref="L22:L23"/>
    <mergeCell ref="J23:K23"/>
    <mergeCell ref="M22:P22"/>
    <mergeCell ref="M23:P23"/>
    <mergeCell ref="M24:P24"/>
    <mergeCell ref="M25:P25"/>
    <mergeCell ref="M26:P26"/>
    <mergeCell ref="M27:P27"/>
    <mergeCell ref="M28:P28"/>
    <mergeCell ref="M29:P29"/>
    <mergeCell ref="J34:K34"/>
    <mergeCell ref="L34:L35"/>
    <mergeCell ref="J35:K35"/>
    <mergeCell ref="M34:P34"/>
    <mergeCell ref="M35:P35"/>
    <mergeCell ref="A33:B33"/>
    <mergeCell ref="M30:P30"/>
    <mergeCell ref="M31:P31"/>
    <mergeCell ref="M32:P32"/>
    <mergeCell ref="M33:P33"/>
    <mergeCell ref="A45:B45"/>
    <mergeCell ref="M42:P42"/>
    <mergeCell ref="M43:P43"/>
    <mergeCell ref="M44:P44"/>
    <mergeCell ref="M45:P45"/>
    <mergeCell ref="A39:B39"/>
    <mergeCell ref="J40:K40"/>
    <mergeCell ref="L40:L41"/>
    <mergeCell ref="J41:K41"/>
    <mergeCell ref="J46:K46"/>
    <mergeCell ref="L46:L47"/>
    <mergeCell ref="J47:K47"/>
    <mergeCell ref="M46:P46"/>
    <mergeCell ref="M47:P47"/>
    <mergeCell ref="M48:P48"/>
    <mergeCell ref="M49:P49"/>
    <mergeCell ref="M50:P50"/>
    <mergeCell ref="M51:P51"/>
    <mergeCell ref="A57:B57"/>
    <mergeCell ref="M54:P54"/>
    <mergeCell ref="M55:P55"/>
    <mergeCell ref="M56:P56"/>
    <mergeCell ref="M57:P57"/>
    <mergeCell ref="A51:B51"/>
    <mergeCell ref="J52:K52"/>
    <mergeCell ref="L52:L53"/>
    <mergeCell ref="J53:K53"/>
    <mergeCell ref="M52:P52"/>
    <mergeCell ref="M53:P53"/>
    <mergeCell ref="B63:J63"/>
    <mergeCell ref="C66:G66"/>
    <mergeCell ref="J66:L66"/>
    <mergeCell ref="M60:P60"/>
    <mergeCell ref="M61:P61"/>
    <mergeCell ref="J58:K58"/>
    <mergeCell ref="L58:L59"/>
    <mergeCell ref="J59:K59"/>
    <mergeCell ref="M58:P58"/>
    <mergeCell ref="M59:P59"/>
    <mergeCell ref="B105:M105"/>
    <mergeCell ref="A116:P116"/>
    <mergeCell ref="A117:P117"/>
    <mergeCell ref="A118:P118"/>
    <mergeCell ref="A119:P119"/>
    <mergeCell ref="C67:G67"/>
    <mergeCell ref="C68:G68"/>
    <mergeCell ref="A83:O83"/>
    <mergeCell ref="B89:M89"/>
    <mergeCell ref="B92:M92"/>
    <mergeCell ref="M36:P36"/>
    <mergeCell ref="M37:P37"/>
    <mergeCell ref="M38:P38"/>
    <mergeCell ref="M39:P39"/>
    <mergeCell ref="M40:P40"/>
    <mergeCell ref="M41:P41"/>
    <mergeCell ref="D141:E141"/>
    <mergeCell ref="A97:O97"/>
    <mergeCell ref="M6:P7"/>
    <mergeCell ref="M8:P8"/>
    <mergeCell ref="M9:P9"/>
    <mergeCell ref="M10:P10"/>
    <mergeCell ref="M11:P11"/>
    <mergeCell ref="M12:P12"/>
    <mergeCell ref="M13:P13"/>
    <mergeCell ref="M14:P14"/>
    <mergeCell ref="D120:E120"/>
    <mergeCell ref="D121:E121"/>
    <mergeCell ref="D122:E122"/>
    <mergeCell ref="D123:E123"/>
    <mergeCell ref="L123:N123"/>
    <mergeCell ref="L130:L131"/>
    <mergeCell ref="M130:M131"/>
    <mergeCell ref="B102:M102"/>
  </mergeCells>
  <phoneticPr fontId="3"/>
  <printOptions horizontalCentered="1"/>
  <pageMargins left="0.78740157480314965" right="0.39370078740157483" top="0.39370078740157483" bottom="0.39370078740157483" header="0.31496062992125984" footer="0.31496062992125984"/>
  <pageSetup paperSize="9" scale="51" orientation="portrait" r:id="rId1"/>
  <rowBreaks count="2" manualBreakCount="2">
    <brk id="61" max="15" man="1"/>
    <brk id="119" max="15"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D89EC-3F7F-42E8-823A-1F8A45BA651F}">
  <sheetPr>
    <tabColor theme="8" tint="0.59999389629810485"/>
  </sheetPr>
  <dimension ref="A1:AW47"/>
  <sheetViews>
    <sheetView view="pageBreakPreview" topLeftCell="A28" zoomScale="85" zoomScaleNormal="100" zoomScaleSheetLayoutView="85" workbookViewId="0">
      <selection activeCell="L21" sqref="L21"/>
    </sheetView>
  </sheetViews>
  <sheetFormatPr defaultColWidth="5.625" defaultRowHeight="21" customHeight="1"/>
  <cols>
    <col min="1" max="22" width="2.625" style="77" customWidth="1"/>
    <col min="23" max="31" width="2.625" style="115" customWidth="1"/>
    <col min="32" max="42" width="2.625" style="77" customWidth="1"/>
    <col min="43" max="16384" width="5.625" style="77"/>
  </cols>
  <sheetData>
    <row r="1" spans="1:43" s="214" customFormat="1" ht="19.5" customHeight="1">
      <c r="A1" s="30"/>
      <c r="B1" s="30"/>
      <c r="C1" s="30"/>
      <c r="D1" s="30"/>
      <c r="E1" s="30"/>
      <c r="F1" s="30"/>
      <c r="G1" s="30"/>
      <c r="H1" s="30"/>
      <c r="I1" s="30"/>
      <c r="J1" s="30"/>
      <c r="K1" s="30"/>
      <c r="L1" s="30"/>
      <c r="M1" s="30"/>
      <c r="N1" s="30"/>
      <c r="O1" s="30"/>
      <c r="P1" s="30"/>
      <c r="Q1" s="30"/>
      <c r="R1" s="30"/>
      <c r="S1" s="30"/>
      <c r="T1" s="30"/>
      <c r="U1" s="62"/>
      <c r="V1" s="62"/>
      <c r="W1" s="62"/>
      <c r="X1" s="62"/>
      <c r="Y1" s="62"/>
      <c r="Z1" s="30"/>
      <c r="AA1" s="30"/>
      <c r="AB1" s="30"/>
      <c r="AC1" s="30"/>
      <c r="AD1" s="30"/>
      <c r="AE1" s="30"/>
      <c r="AF1" s="30"/>
      <c r="AG1" s="30"/>
      <c r="AH1" s="63"/>
      <c r="AI1" s="216"/>
      <c r="AJ1" s="216"/>
      <c r="AK1" s="216"/>
      <c r="AL1" s="63"/>
      <c r="AM1" s="63"/>
      <c r="AN1" s="63"/>
      <c r="AO1" s="63"/>
      <c r="AP1" s="63" t="s">
        <v>64</v>
      </c>
    </row>
    <row r="2" spans="1:43" s="214" customFormat="1" ht="19.5" customHeight="1">
      <c r="A2" s="64" t="s">
        <v>65</v>
      </c>
      <c r="B2" s="64"/>
      <c r="C2" s="64"/>
      <c r="D2" s="64"/>
      <c r="E2" s="64"/>
      <c r="F2" s="64"/>
      <c r="G2" s="216"/>
      <c r="H2" s="216"/>
      <c r="I2" s="216"/>
      <c r="J2" s="216"/>
      <c r="K2" s="216"/>
      <c r="L2" s="216"/>
      <c r="M2" s="216"/>
      <c r="N2" s="216"/>
      <c r="O2" s="216"/>
      <c r="P2" s="216"/>
      <c r="Q2" s="216"/>
      <c r="R2" s="216"/>
      <c r="S2" s="216"/>
      <c r="T2" s="216"/>
      <c r="U2" s="62"/>
      <c r="V2" s="30"/>
      <c r="W2" s="30"/>
      <c r="X2" s="30"/>
      <c r="Y2" s="30"/>
      <c r="Z2" s="216"/>
      <c r="AA2" s="216"/>
      <c r="AB2" s="216"/>
      <c r="AC2" s="216"/>
      <c r="AD2" s="216"/>
      <c r="AE2" s="216"/>
      <c r="AF2" s="216"/>
      <c r="AG2" s="216"/>
      <c r="AH2" s="216"/>
      <c r="AI2" s="216"/>
      <c r="AJ2" s="216"/>
      <c r="AK2" s="216"/>
      <c r="AL2" s="216"/>
      <c r="AM2" s="216"/>
      <c r="AN2" s="216"/>
      <c r="AO2" s="216"/>
      <c r="AP2" s="216"/>
    </row>
    <row r="3" spans="1:43" s="214" customFormat="1" ht="19.5" customHeight="1">
      <c r="A3" s="64"/>
      <c r="B3" s="64"/>
      <c r="C3" s="64"/>
      <c r="D3" s="64"/>
      <c r="E3" s="64"/>
      <c r="F3" s="64"/>
      <c r="G3" s="216"/>
      <c r="H3" s="216"/>
      <c r="I3" s="216"/>
      <c r="J3" s="216"/>
      <c r="K3" s="216"/>
      <c r="L3" s="216"/>
      <c r="M3" s="216"/>
      <c r="N3" s="216"/>
      <c r="O3" s="216"/>
      <c r="P3" s="216"/>
      <c r="Q3" s="216"/>
      <c r="R3" s="216"/>
      <c r="S3" s="216"/>
      <c r="T3" s="216"/>
      <c r="U3" s="50"/>
      <c r="V3" s="50"/>
      <c r="W3" s="50"/>
      <c r="X3" s="50"/>
      <c r="Y3" s="50"/>
      <c r="AA3" s="65"/>
      <c r="AB3" s="65"/>
      <c r="AC3" s="65"/>
      <c r="AD3" s="50"/>
      <c r="AE3" s="50"/>
      <c r="AF3" s="350" t="s">
        <v>42</v>
      </c>
      <c r="AG3" s="350"/>
      <c r="AH3" s="351"/>
      <c r="AI3" s="351"/>
      <c r="AJ3" s="66" t="s">
        <v>43</v>
      </c>
      <c r="AK3" s="351"/>
      <c r="AL3" s="351"/>
      <c r="AM3" s="66" t="s">
        <v>44</v>
      </c>
      <c r="AN3" s="351"/>
      <c r="AO3" s="351"/>
      <c r="AP3" s="66" t="s">
        <v>19</v>
      </c>
    </row>
    <row r="4" spans="1:43" s="214" customFormat="1" ht="19.5" customHeight="1">
      <c r="A4" s="216"/>
      <c r="B4" s="216"/>
      <c r="C4" s="216"/>
      <c r="D4" s="216"/>
      <c r="E4" s="216"/>
      <c r="F4" s="216"/>
      <c r="G4" s="216"/>
      <c r="H4" s="216"/>
      <c r="I4" s="216"/>
      <c r="J4" s="216"/>
      <c r="K4" s="216"/>
      <c r="L4" s="216"/>
      <c r="M4" s="216"/>
      <c r="N4" s="216"/>
      <c r="O4" s="216"/>
      <c r="P4" s="216"/>
      <c r="Q4" s="216"/>
      <c r="R4" s="216"/>
      <c r="S4" s="216"/>
      <c r="T4" s="216"/>
      <c r="U4" s="50"/>
      <c r="V4" s="50"/>
      <c r="W4" s="50"/>
      <c r="X4" s="50"/>
      <c r="Y4" s="50"/>
      <c r="Z4" s="50"/>
      <c r="AA4" s="50"/>
      <c r="AB4" s="50"/>
      <c r="AC4" s="50"/>
      <c r="AD4" s="50"/>
      <c r="AE4" s="50"/>
      <c r="AF4" s="50"/>
      <c r="AG4" s="50"/>
      <c r="AH4" s="50"/>
      <c r="AI4" s="50"/>
      <c r="AJ4" s="50"/>
      <c r="AK4" s="50"/>
      <c r="AL4" s="50"/>
      <c r="AM4" s="50"/>
      <c r="AN4" s="50"/>
      <c r="AO4" s="50"/>
      <c r="AP4" s="50"/>
    </row>
    <row r="5" spans="1:43" s="214" customFormat="1" ht="19.5" customHeight="1">
      <c r="A5" s="216"/>
      <c r="B5" s="216"/>
      <c r="C5" s="216"/>
      <c r="D5" s="216"/>
      <c r="E5" s="216"/>
      <c r="F5" s="216"/>
      <c r="G5" s="216"/>
      <c r="H5" s="216"/>
      <c r="I5" s="216"/>
      <c r="J5" s="216"/>
      <c r="K5" s="216"/>
      <c r="L5" s="216"/>
      <c r="M5" s="216"/>
      <c r="N5" s="216"/>
      <c r="O5" s="216"/>
      <c r="P5" s="216"/>
      <c r="Q5" s="216"/>
      <c r="R5" s="216"/>
      <c r="S5" s="216"/>
      <c r="T5" s="216"/>
      <c r="U5" s="216"/>
      <c r="V5" s="216"/>
      <c r="W5" s="216"/>
      <c r="X5" s="67" t="s">
        <v>66</v>
      </c>
      <c r="Y5" s="68"/>
      <c r="Z5" s="68"/>
      <c r="AA5" s="68"/>
      <c r="AB5" s="68"/>
      <c r="AC5" s="69"/>
      <c r="AD5" s="70" t="s">
        <v>67</v>
      </c>
      <c r="AE5" s="352"/>
      <c r="AF5" s="352"/>
      <c r="AG5" s="352"/>
      <c r="AH5" s="71" t="s">
        <v>68</v>
      </c>
      <c r="AI5" s="352"/>
      <c r="AJ5" s="352"/>
      <c r="AK5" s="352"/>
      <c r="AL5" s="352"/>
      <c r="AM5" s="72"/>
      <c r="AN5" s="72"/>
      <c r="AO5" s="72"/>
      <c r="AP5" s="72"/>
      <c r="AQ5" s="73"/>
    </row>
    <row r="6" spans="1:43" s="214" customFormat="1" ht="19.5" customHeight="1">
      <c r="A6" s="216"/>
      <c r="B6" s="216"/>
      <c r="C6" s="216"/>
      <c r="D6" s="216"/>
      <c r="E6" s="216"/>
      <c r="F6" s="216"/>
      <c r="G6" s="216"/>
      <c r="H6" s="216"/>
      <c r="I6" s="216"/>
      <c r="J6" s="216"/>
      <c r="K6" s="216"/>
      <c r="L6" s="216"/>
      <c r="M6" s="216"/>
      <c r="N6" s="216"/>
      <c r="O6" s="216"/>
      <c r="P6" s="216"/>
      <c r="Q6" s="216"/>
      <c r="R6" s="216"/>
      <c r="S6" s="216"/>
      <c r="T6" s="216"/>
      <c r="U6" s="216"/>
      <c r="V6" s="216"/>
      <c r="W6" s="216"/>
      <c r="X6" s="67" t="s">
        <v>59</v>
      </c>
      <c r="Y6" s="68"/>
      <c r="Z6" s="68"/>
      <c r="AA6" s="68"/>
      <c r="AB6" s="68"/>
      <c r="AC6" s="67"/>
      <c r="AD6" s="347"/>
      <c r="AE6" s="347"/>
      <c r="AF6" s="347"/>
      <c r="AG6" s="347"/>
      <c r="AH6" s="347"/>
      <c r="AI6" s="347"/>
      <c r="AJ6" s="347"/>
      <c r="AK6" s="347"/>
      <c r="AL6" s="347"/>
      <c r="AM6" s="347"/>
      <c r="AN6" s="347"/>
      <c r="AO6" s="347"/>
      <c r="AP6" s="347"/>
      <c r="AQ6" s="73"/>
    </row>
    <row r="7" spans="1:43" s="214" customFormat="1" ht="19.5" customHeight="1">
      <c r="A7" s="216"/>
      <c r="B7" s="216"/>
      <c r="C7" s="216"/>
      <c r="D7" s="216"/>
      <c r="E7" s="216"/>
      <c r="F7" s="216"/>
      <c r="G7" s="216"/>
      <c r="H7" s="216"/>
      <c r="I7" s="216"/>
      <c r="J7" s="216"/>
      <c r="K7" s="216"/>
      <c r="L7" s="216"/>
      <c r="M7" s="216"/>
      <c r="N7" s="216"/>
      <c r="O7" s="216"/>
      <c r="P7" s="216"/>
      <c r="Q7" s="216"/>
      <c r="R7" s="216"/>
      <c r="S7" s="216"/>
      <c r="T7" s="216"/>
      <c r="U7" s="216"/>
      <c r="V7" s="216"/>
      <c r="W7" s="216"/>
      <c r="X7" s="67" t="s">
        <v>69</v>
      </c>
      <c r="Y7" s="68"/>
      <c r="Z7" s="68"/>
      <c r="AA7" s="68"/>
      <c r="AB7" s="68"/>
      <c r="AC7" s="74"/>
      <c r="AD7" s="347"/>
      <c r="AE7" s="347"/>
      <c r="AF7" s="347"/>
      <c r="AG7" s="347"/>
      <c r="AH7" s="347"/>
      <c r="AI7" s="347"/>
      <c r="AJ7" s="347"/>
      <c r="AK7" s="347"/>
      <c r="AL7" s="347"/>
      <c r="AM7" s="347"/>
      <c r="AN7" s="347"/>
      <c r="AO7" s="347"/>
      <c r="AP7" s="347"/>
      <c r="AQ7" s="73"/>
    </row>
    <row r="8" spans="1:43" s="214" customFormat="1" ht="19.5" customHeight="1">
      <c r="A8" s="216"/>
      <c r="B8" s="216"/>
      <c r="C8" s="216"/>
      <c r="D8" s="216"/>
      <c r="E8" s="216"/>
      <c r="F8" s="216"/>
      <c r="G8" s="216"/>
      <c r="H8" s="216"/>
      <c r="I8" s="216"/>
      <c r="J8" s="216"/>
      <c r="K8" s="216"/>
      <c r="L8" s="216"/>
      <c r="M8" s="216"/>
      <c r="N8" s="216"/>
      <c r="O8" s="216"/>
      <c r="P8" s="216"/>
      <c r="Q8" s="216"/>
      <c r="R8" s="216"/>
      <c r="S8" s="216"/>
      <c r="T8" s="216"/>
      <c r="U8" s="216"/>
      <c r="V8" s="216"/>
      <c r="W8" s="216"/>
      <c r="X8" s="67" t="s">
        <v>70</v>
      </c>
      <c r="Y8" s="68"/>
      <c r="Z8" s="68"/>
      <c r="AA8" s="68"/>
      <c r="AB8" s="68"/>
      <c r="AC8" s="67"/>
      <c r="AD8" s="347"/>
      <c r="AE8" s="347"/>
      <c r="AF8" s="347"/>
      <c r="AG8" s="347"/>
      <c r="AH8" s="347"/>
      <c r="AI8" s="347"/>
      <c r="AJ8" s="347"/>
      <c r="AK8" s="347"/>
      <c r="AL8" s="347"/>
      <c r="AM8" s="347"/>
      <c r="AN8" s="347"/>
      <c r="AO8" s="347"/>
      <c r="AP8" s="75" t="s">
        <v>47</v>
      </c>
      <c r="AQ8" s="73"/>
    </row>
    <row r="9" spans="1:43" s="214" customFormat="1" ht="19.5" customHeight="1">
      <c r="A9" s="216"/>
      <c r="B9" s="216"/>
      <c r="C9" s="216"/>
      <c r="D9" s="216"/>
      <c r="E9" s="216"/>
      <c r="F9" s="216"/>
      <c r="G9" s="216"/>
      <c r="H9" s="216"/>
      <c r="I9" s="216"/>
      <c r="J9" s="216"/>
      <c r="K9" s="216"/>
      <c r="L9" s="216"/>
      <c r="M9" s="216"/>
      <c r="N9" s="216"/>
      <c r="O9" s="216"/>
      <c r="P9" s="216"/>
      <c r="Q9" s="216"/>
      <c r="R9" s="216"/>
      <c r="S9" s="216"/>
      <c r="T9" s="216"/>
      <c r="U9" s="216"/>
      <c r="V9" s="216"/>
      <c r="W9" s="216"/>
      <c r="X9" s="50"/>
      <c r="Y9" s="50"/>
      <c r="Z9" s="50"/>
      <c r="AA9" s="50"/>
      <c r="AB9" s="50"/>
      <c r="AC9" s="50"/>
      <c r="AD9" s="76"/>
      <c r="AE9" s="76"/>
      <c r="AF9" s="76"/>
      <c r="AG9" s="76"/>
      <c r="AH9" s="76"/>
      <c r="AI9" s="76"/>
      <c r="AJ9" s="76"/>
      <c r="AK9" s="76"/>
      <c r="AL9" s="76"/>
      <c r="AM9" s="76"/>
      <c r="AN9" s="76"/>
      <c r="AO9" s="76"/>
      <c r="AP9" s="76"/>
    </row>
    <row r="10" spans="1:43" s="214" customFormat="1" ht="19.5" customHeight="1">
      <c r="A10" s="216"/>
      <c r="B10" s="216"/>
      <c r="C10" s="216"/>
      <c r="D10" s="216"/>
      <c r="E10" s="216"/>
      <c r="F10" s="216"/>
      <c r="G10" s="216"/>
      <c r="H10" s="216"/>
      <c r="I10" s="216"/>
      <c r="J10" s="216"/>
      <c r="K10" s="216"/>
      <c r="L10" s="216"/>
      <c r="M10" s="216"/>
      <c r="N10" s="216"/>
      <c r="O10" s="216"/>
      <c r="P10" s="216"/>
      <c r="Q10" s="216"/>
      <c r="R10" s="216"/>
      <c r="S10" s="216"/>
      <c r="T10" s="216"/>
      <c r="U10" s="216"/>
      <c r="V10" s="216"/>
      <c r="W10" s="216"/>
      <c r="X10" s="67" t="s">
        <v>71</v>
      </c>
      <c r="Y10" s="68"/>
      <c r="Z10" s="68"/>
      <c r="AA10" s="68"/>
      <c r="AB10" s="68"/>
      <c r="AC10" s="67"/>
      <c r="AD10" s="348"/>
      <c r="AE10" s="348"/>
      <c r="AF10" s="348"/>
      <c r="AG10" s="348"/>
      <c r="AH10" s="348"/>
      <c r="AI10" s="348"/>
      <c r="AJ10" s="348"/>
      <c r="AK10" s="348"/>
      <c r="AL10" s="348"/>
      <c r="AM10" s="348"/>
      <c r="AN10" s="348"/>
      <c r="AO10" s="348"/>
      <c r="AP10" s="348"/>
      <c r="AQ10" s="73"/>
    </row>
    <row r="11" spans="1:43" s="214" customFormat="1" ht="19.5" customHeight="1">
      <c r="A11" s="216"/>
      <c r="B11" s="216"/>
      <c r="C11" s="216"/>
      <c r="D11" s="216"/>
      <c r="E11" s="216"/>
      <c r="F11" s="216"/>
      <c r="G11" s="216"/>
      <c r="H11" s="216"/>
      <c r="I11" s="216"/>
      <c r="J11" s="216"/>
      <c r="K11" s="216"/>
      <c r="L11" s="216"/>
      <c r="M11" s="216"/>
      <c r="N11" s="216"/>
      <c r="O11" s="216"/>
      <c r="P11" s="216"/>
      <c r="Q11" s="216"/>
      <c r="R11" s="216"/>
      <c r="S11" s="216"/>
      <c r="T11" s="216"/>
      <c r="U11" s="216"/>
      <c r="V11" s="216"/>
      <c r="W11" s="216"/>
      <c r="X11" s="67" t="s">
        <v>72</v>
      </c>
      <c r="Y11" s="68"/>
      <c r="Z11" s="68"/>
      <c r="AA11" s="68"/>
      <c r="AB11" s="68"/>
      <c r="AC11" s="67"/>
      <c r="AD11" s="347"/>
      <c r="AE11" s="347"/>
      <c r="AF11" s="347"/>
      <c r="AG11" s="347"/>
      <c r="AH11" s="347"/>
      <c r="AI11" s="347"/>
      <c r="AJ11" s="347"/>
      <c r="AK11" s="347"/>
      <c r="AL11" s="347"/>
      <c r="AM11" s="347"/>
      <c r="AN11" s="347"/>
      <c r="AO11" s="347"/>
      <c r="AP11" s="347"/>
      <c r="AQ11" s="73"/>
    </row>
    <row r="12" spans="1:43" s="214" customFormat="1" ht="19.5" customHeight="1">
      <c r="A12" s="216"/>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row>
    <row r="13" spans="1:43" ht="19.5" customHeight="1">
      <c r="A13" s="349" t="s">
        <v>73</v>
      </c>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row>
    <row r="14" spans="1:43" ht="19.5" customHeight="1">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78"/>
    </row>
    <row r="15" spans="1:43" ht="19.5" customHeight="1">
      <c r="A15" s="216"/>
      <c r="B15" s="216"/>
      <c r="C15" s="216"/>
      <c r="D15" s="216"/>
      <c r="E15" s="216"/>
      <c r="F15" s="216"/>
      <c r="G15" s="216"/>
      <c r="H15" s="216"/>
      <c r="I15" s="216"/>
      <c r="J15" s="216"/>
      <c r="K15" s="216"/>
      <c r="L15" s="216"/>
      <c r="M15" s="216"/>
      <c r="N15" s="216"/>
      <c r="O15" s="216"/>
      <c r="P15" s="216"/>
      <c r="Q15" s="216"/>
      <c r="R15" s="216"/>
      <c r="S15" s="216"/>
      <c r="T15" s="216"/>
      <c r="U15" s="216"/>
      <c r="V15" s="216"/>
      <c r="W15" s="79"/>
      <c r="X15" s="79"/>
      <c r="Y15" s="79"/>
      <c r="Z15" s="79"/>
      <c r="AA15" s="79"/>
      <c r="AB15" s="79"/>
      <c r="AC15" s="79"/>
      <c r="AD15" s="79"/>
      <c r="AE15" s="79"/>
      <c r="AF15" s="216"/>
      <c r="AG15" s="216"/>
      <c r="AH15" s="216"/>
      <c r="AI15" s="216"/>
      <c r="AJ15" s="216"/>
      <c r="AK15" s="216"/>
      <c r="AL15" s="216"/>
      <c r="AM15" s="216"/>
      <c r="AN15" s="216"/>
      <c r="AO15" s="216"/>
      <c r="AP15" s="216"/>
    </row>
    <row r="16" spans="1:43" ht="19.5" customHeight="1">
      <c r="A16" s="338" t="s">
        <v>213</v>
      </c>
      <c r="B16" s="338"/>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row>
    <row r="17" spans="1:49" ht="19.5" customHeight="1">
      <c r="A17" s="338"/>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80"/>
    </row>
    <row r="18" spans="1:49" ht="19.5" customHeight="1">
      <c r="A18" s="30"/>
      <c r="B18" s="30"/>
      <c r="C18" s="30"/>
      <c r="D18" s="30"/>
      <c r="E18" s="30"/>
      <c r="F18" s="30"/>
      <c r="G18" s="81"/>
      <c r="H18" s="81"/>
      <c r="I18" s="81"/>
      <c r="J18" s="81"/>
      <c r="K18" s="81"/>
      <c r="L18" s="81"/>
      <c r="M18" s="81"/>
      <c r="N18" s="81"/>
      <c r="O18" s="81"/>
      <c r="P18" s="81"/>
      <c r="Q18" s="81"/>
      <c r="R18" s="81"/>
      <c r="S18" s="81"/>
      <c r="T18" s="81"/>
      <c r="U18" s="81"/>
      <c r="V18" s="81"/>
      <c r="W18" s="82"/>
      <c r="X18" s="82"/>
      <c r="Y18" s="82"/>
      <c r="Z18" s="83"/>
      <c r="AA18" s="83"/>
      <c r="AB18" s="83"/>
      <c r="AC18" s="83"/>
      <c r="AD18" s="83"/>
      <c r="AE18" s="83"/>
      <c r="AF18" s="30"/>
      <c r="AG18" s="30"/>
      <c r="AH18" s="30"/>
      <c r="AI18" s="30"/>
      <c r="AJ18" s="30"/>
      <c r="AK18" s="30"/>
      <c r="AL18" s="30"/>
      <c r="AM18" s="30"/>
      <c r="AN18" s="30"/>
      <c r="AO18" s="30"/>
      <c r="AP18" s="30"/>
    </row>
    <row r="19" spans="1:49" s="214" customFormat="1" ht="19.5" customHeight="1">
      <c r="A19" s="216"/>
      <c r="B19" s="216"/>
      <c r="C19" s="216"/>
      <c r="D19" s="216"/>
      <c r="E19" s="216"/>
      <c r="F19" s="216"/>
      <c r="G19" s="339" t="s">
        <v>74</v>
      </c>
      <c r="H19" s="339"/>
      <c r="I19" s="339"/>
      <c r="J19" s="339"/>
      <c r="K19" s="339"/>
      <c r="L19" s="341">
        <f>P41+AF41</f>
        <v>0</v>
      </c>
      <c r="M19" s="341"/>
      <c r="N19" s="341"/>
      <c r="O19" s="341"/>
      <c r="P19" s="341"/>
      <c r="Q19" s="341"/>
      <c r="R19" s="341"/>
      <c r="S19" s="341"/>
      <c r="T19" s="341"/>
      <c r="U19" s="341"/>
      <c r="V19" s="341"/>
      <c r="W19" s="341"/>
      <c r="X19" s="341"/>
      <c r="Y19" s="341"/>
      <c r="Z19" s="341"/>
      <c r="AA19" s="343" t="s">
        <v>75</v>
      </c>
      <c r="AB19" s="343"/>
      <c r="AC19" s="84"/>
      <c r="AD19" s="216"/>
      <c r="AE19" s="216"/>
      <c r="AF19" s="216"/>
      <c r="AG19" s="216"/>
      <c r="AH19" s="216"/>
      <c r="AI19" s="216"/>
      <c r="AJ19" s="216"/>
      <c r="AK19" s="216"/>
      <c r="AL19" s="216"/>
      <c r="AM19" s="216"/>
      <c r="AN19" s="216"/>
      <c r="AO19" s="216"/>
      <c r="AP19" s="216"/>
    </row>
    <row r="20" spans="1:49" s="214" customFormat="1" ht="19.5" customHeight="1">
      <c r="A20" s="216"/>
      <c r="B20" s="216"/>
      <c r="C20" s="216"/>
      <c r="D20" s="216"/>
      <c r="E20" s="216"/>
      <c r="F20" s="216"/>
      <c r="G20" s="340"/>
      <c r="H20" s="340"/>
      <c r="I20" s="340"/>
      <c r="J20" s="340"/>
      <c r="K20" s="340"/>
      <c r="L20" s="342"/>
      <c r="M20" s="342"/>
      <c r="N20" s="342"/>
      <c r="O20" s="342"/>
      <c r="P20" s="342"/>
      <c r="Q20" s="342"/>
      <c r="R20" s="342"/>
      <c r="S20" s="342"/>
      <c r="T20" s="342"/>
      <c r="U20" s="342"/>
      <c r="V20" s="342"/>
      <c r="W20" s="342"/>
      <c r="X20" s="342"/>
      <c r="Y20" s="342"/>
      <c r="Z20" s="342"/>
      <c r="AA20" s="344"/>
      <c r="AB20" s="344"/>
      <c r="AC20" s="84"/>
      <c r="AD20" s="216"/>
      <c r="AE20" s="216"/>
      <c r="AF20" s="216"/>
      <c r="AG20" s="216"/>
      <c r="AH20" s="216"/>
      <c r="AI20" s="216"/>
      <c r="AJ20" s="216"/>
      <c r="AK20" s="216"/>
      <c r="AL20" s="216"/>
      <c r="AM20" s="216"/>
      <c r="AN20" s="216"/>
      <c r="AO20" s="216"/>
      <c r="AP20" s="216"/>
    </row>
    <row r="21" spans="1:49" ht="19.5" customHeight="1">
      <c r="A21" s="30"/>
      <c r="B21" s="30"/>
      <c r="C21" s="30"/>
      <c r="D21" s="30"/>
      <c r="E21" s="30"/>
      <c r="F21" s="30"/>
      <c r="G21" s="30"/>
      <c r="H21" s="30"/>
      <c r="I21" s="30"/>
      <c r="J21" s="30"/>
      <c r="K21" s="30"/>
      <c r="L21" s="30"/>
      <c r="M21" s="30"/>
      <c r="N21" s="30"/>
      <c r="O21" s="30"/>
      <c r="P21" s="30"/>
      <c r="Q21" s="30"/>
      <c r="R21" s="30"/>
      <c r="S21" s="30"/>
      <c r="T21" s="30"/>
      <c r="U21" s="30"/>
      <c r="V21" s="30"/>
      <c r="W21" s="83"/>
      <c r="X21" s="83"/>
      <c r="Y21" s="83"/>
      <c r="Z21" s="83"/>
      <c r="AA21" s="83"/>
      <c r="AB21" s="83"/>
      <c r="AC21" s="83"/>
      <c r="AD21" s="83"/>
      <c r="AE21" s="83"/>
      <c r="AF21" s="30"/>
      <c r="AG21" s="30"/>
      <c r="AH21" s="30"/>
      <c r="AI21" s="30"/>
      <c r="AJ21" s="30"/>
      <c r="AK21" s="30"/>
      <c r="AL21" s="30"/>
      <c r="AM21" s="30"/>
      <c r="AN21" s="30"/>
      <c r="AO21" s="30"/>
      <c r="AP21" s="30"/>
    </row>
    <row r="22" spans="1:49" ht="19.5" customHeight="1">
      <c r="A22" s="30"/>
      <c r="B22" s="30"/>
      <c r="C22" s="30"/>
      <c r="D22" s="30"/>
      <c r="E22" s="30"/>
      <c r="F22" s="30"/>
      <c r="G22" s="30"/>
      <c r="H22" s="30"/>
      <c r="I22" s="30"/>
      <c r="J22" s="30"/>
      <c r="K22" s="30"/>
      <c r="L22" s="30"/>
      <c r="M22" s="30"/>
      <c r="N22" s="30"/>
      <c r="O22" s="30"/>
      <c r="P22" s="30"/>
      <c r="Q22" s="30"/>
      <c r="R22" s="30"/>
      <c r="S22" s="30"/>
      <c r="T22" s="30"/>
      <c r="U22" s="30"/>
      <c r="V22" s="30"/>
      <c r="W22" s="83"/>
      <c r="X22" s="83"/>
      <c r="Y22" s="83"/>
      <c r="Z22" s="83"/>
      <c r="AA22" s="83"/>
      <c r="AB22" s="83"/>
      <c r="AC22" s="83"/>
      <c r="AD22" s="83"/>
      <c r="AE22" s="83"/>
      <c r="AF22" s="30"/>
      <c r="AG22" s="30"/>
      <c r="AH22" s="30"/>
      <c r="AI22" s="30"/>
      <c r="AJ22" s="30"/>
      <c r="AK22" s="30"/>
      <c r="AL22" s="30"/>
      <c r="AM22" s="30"/>
      <c r="AN22" s="30"/>
      <c r="AO22" s="30"/>
      <c r="AP22" s="30"/>
    </row>
    <row r="23" spans="1:49" ht="19.5" customHeight="1">
      <c r="A23" s="216" t="s">
        <v>76</v>
      </c>
      <c r="B23" s="216"/>
      <c r="C23" s="216"/>
      <c r="D23" s="216"/>
      <c r="E23" s="216"/>
      <c r="F23" s="216"/>
      <c r="G23" s="216"/>
      <c r="H23" s="216"/>
      <c r="I23" s="216"/>
      <c r="J23" s="216"/>
      <c r="K23" s="216"/>
      <c r="L23" s="216"/>
      <c r="M23" s="216"/>
      <c r="N23" s="216"/>
      <c r="O23" s="216"/>
      <c r="P23" s="216"/>
      <c r="Q23" s="216"/>
      <c r="R23" s="216"/>
      <c r="S23" s="216"/>
      <c r="T23" s="216"/>
      <c r="U23" s="216"/>
      <c r="V23" s="216"/>
      <c r="W23" s="79"/>
      <c r="X23" s="79"/>
      <c r="Y23" s="79"/>
      <c r="Z23" s="79"/>
      <c r="AA23" s="79"/>
      <c r="AB23" s="79"/>
      <c r="AC23" s="79"/>
      <c r="AD23" s="79"/>
      <c r="AE23" s="79"/>
      <c r="AF23" s="216"/>
      <c r="AG23" s="216"/>
      <c r="AH23" s="216"/>
      <c r="AI23" s="216"/>
      <c r="AJ23" s="216"/>
      <c r="AK23" s="216"/>
      <c r="AL23" s="216"/>
      <c r="AM23" s="216"/>
      <c r="AN23" s="216"/>
      <c r="AO23" s="216"/>
      <c r="AP23" s="216"/>
    </row>
    <row r="24" spans="1:49" ht="19.5" customHeight="1">
      <c r="A24" s="216"/>
      <c r="B24" s="216"/>
      <c r="C24" s="216"/>
      <c r="D24" s="216"/>
      <c r="E24" s="216"/>
      <c r="F24" s="216"/>
      <c r="G24" s="216"/>
      <c r="H24" s="216"/>
      <c r="I24" s="216"/>
      <c r="J24" s="216"/>
      <c r="K24" s="216"/>
      <c r="L24" s="216"/>
      <c r="M24" s="216"/>
      <c r="N24" s="216"/>
      <c r="O24" s="216"/>
      <c r="P24" s="216"/>
      <c r="Q24" s="216"/>
      <c r="R24" s="216"/>
      <c r="S24" s="216"/>
      <c r="T24" s="216"/>
      <c r="U24" s="216"/>
      <c r="V24" s="216"/>
      <c r="W24" s="79"/>
      <c r="X24" s="79"/>
      <c r="Y24" s="79"/>
      <c r="Z24" s="79"/>
      <c r="AA24" s="79"/>
      <c r="AB24" s="79"/>
      <c r="AC24" s="79"/>
      <c r="AD24" s="79"/>
      <c r="AE24" s="79"/>
      <c r="AF24" s="216"/>
      <c r="AG24" s="216"/>
      <c r="AH24" s="216"/>
      <c r="AI24" s="216"/>
      <c r="AJ24" s="216"/>
      <c r="AK24" s="216"/>
      <c r="AL24" s="216"/>
      <c r="AM24" s="216"/>
      <c r="AN24" s="216"/>
      <c r="AO24" s="216"/>
      <c r="AP24" s="216"/>
    </row>
    <row r="25" spans="1:49" ht="19.5" customHeight="1">
      <c r="A25" s="3" t="s">
        <v>214</v>
      </c>
      <c r="B25" s="3"/>
      <c r="C25" s="3"/>
      <c r="D25" s="3"/>
      <c r="E25" s="3"/>
      <c r="F25" s="3"/>
      <c r="G25" s="216"/>
      <c r="H25" s="216"/>
      <c r="I25" s="216"/>
      <c r="J25" s="216"/>
      <c r="K25" s="216"/>
      <c r="L25" s="216"/>
      <c r="M25" s="216"/>
      <c r="N25" s="216"/>
      <c r="O25" s="216"/>
      <c r="P25" s="216"/>
      <c r="Q25" s="216"/>
      <c r="R25" s="216"/>
      <c r="S25" s="216"/>
      <c r="T25" s="216"/>
      <c r="U25" s="216"/>
      <c r="V25" s="216"/>
      <c r="W25" s="79"/>
      <c r="X25" s="79"/>
      <c r="Y25" s="79"/>
      <c r="Z25" s="79"/>
      <c r="AA25" s="79"/>
      <c r="AB25" s="79"/>
      <c r="AC25" s="79"/>
      <c r="AD25" s="79"/>
      <c r="AE25" s="79"/>
      <c r="AF25" s="216"/>
      <c r="AG25" s="216"/>
      <c r="AH25" s="216"/>
      <c r="AI25" s="216"/>
      <c r="AJ25" s="216"/>
      <c r="AK25" s="216"/>
      <c r="AL25" s="216"/>
      <c r="AM25" s="216"/>
      <c r="AN25" s="216"/>
      <c r="AO25" s="216"/>
      <c r="AP25" s="216"/>
    </row>
    <row r="26" spans="1:49" ht="19.5" customHeight="1">
      <c r="A26" s="345" t="s">
        <v>77</v>
      </c>
      <c r="B26" s="345"/>
      <c r="C26" s="345"/>
      <c r="D26" s="345"/>
      <c r="E26" s="345"/>
      <c r="F26" s="345"/>
      <c r="G26" s="345"/>
      <c r="H26" s="345"/>
      <c r="I26" s="345"/>
      <c r="J26" s="345"/>
      <c r="K26" s="345"/>
      <c r="L26" s="345"/>
      <c r="M26" s="345"/>
      <c r="N26" s="345"/>
      <c r="O26" s="345"/>
      <c r="P26" s="345"/>
      <c r="Q26" s="345"/>
      <c r="R26" s="346"/>
      <c r="S26" s="346"/>
      <c r="T26" s="346"/>
      <c r="U26" s="346"/>
      <c r="V26" s="85" t="s">
        <v>78</v>
      </c>
      <c r="W26" s="86" t="s">
        <v>79</v>
      </c>
      <c r="X26" s="87"/>
      <c r="Y26" s="87"/>
      <c r="Z26" s="79"/>
      <c r="AA26" s="79"/>
      <c r="AB26" s="79"/>
      <c r="AC26" s="79"/>
      <c r="AD26" s="79"/>
      <c r="AE26" s="79"/>
      <c r="AF26" s="216"/>
      <c r="AG26" s="216"/>
      <c r="AH26" s="216"/>
      <c r="AI26" s="216"/>
      <c r="AJ26" s="216"/>
      <c r="AK26" s="216"/>
      <c r="AL26" s="216"/>
      <c r="AM26" s="216"/>
      <c r="AN26" s="216"/>
      <c r="AO26" s="216"/>
      <c r="AP26" s="216"/>
    </row>
    <row r="27" spans="1:49" ht="19.5" customHeight="1" thickBot="1">
      <c r="A27" s="216"/>
      <c r="B27" s="216"/>
      <c r="C27" s="216"/>
      <c r="D27" s="216"/>
      <c r="E27" s="216"/>
      <c r="F27" s="216"/>
      <c r="G27" s="216"/>
      <c r="H27" s="216"/>
      <c r="I27" s="216"/>
      <c r="J27" s="216"/>
      <c r="K27" s="216"/>
      <c r="L27" s="216"/>
      <c r="M27" s="216"/>
      <c r="N27" s="216"/>
      <c r="O27" s="216"/>
      <c r="P27" s="216"/>
      <c r="Q27" s="216"/>
      <c r="R27" s="216"/>
      <c r="S27" s="216"/>
      <c r="T27" s="216"/>
      <c r="U27" s="216"/>
      <c r="V27" s="216"/>
      <c r="W27" s="79"/>
      <c r="X27" s="79"/>
      <c r="Y27" s="79"/>
      <c r="Z27" s="79"/>
      <c r="AA27" s="79"/>
      <c r="AB27" s="79"/>
      <c r="AC27" s="79"/>
      <c r="AD27" s="79"/>
      <c r="AE27" s="79"/>
      <c r="AF27" s="216"/>
      <c r="AG27" s="216"/>
      <c r="AH27" s="216"/>
      <c r="AI27" s="216"/>
      <c r="AJ27" s="216"/>
      <c r="AK27" s="216"/>
      <c r="AL27" s="216"/>
      <c r="AM27" s="216"/>
      <c r="AN27" s="216"/>
      <c r="AO27" s="216"/>
      <c r="AP27" s="216"/>
    </row>
    <row r="28" spans="1:49" ht="19.5" customHeight="1">
      <c r="A28" s="216"/>
      <c r="B28" s="216"/>
      <c r="C28" s="216"/>
      <c r="D28" s="216"/>
      <c r="E28" s="216"/>
      <c r="F28" s="216"/>
      <c r="G28" s="326" t="s">
        <v>81</v>
      </c>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8"/>
      <c r="AM28" s="224"/>
      <c r="AN28" s="225"/>
      <c r="AO28" s="225"/>
      <c r="AP28" s="225"/>
    </row>
    <row r="29" spans="1:49" ht="19.5" customHeight="1" thickBot="1">
      <c r="A29" s="216"/>
      <c r="B29" s="216"/>
      <c r="C29" s="216"/>
      <c r="D29" s="216"/>
      <c r="E29" s="216"/>
      <c r="F29" s="216"/>
      <c r="G29" s="329" t="s">
        <v>237</v>
      </c>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1"/>
      <c r="AM29" s="226"/>
      <c r="AN29" s="227"/>
      <c r="AO29" s="227"/>
      <c r="AP29" s="227"/>
      <c r="AR29" s="91"/>
    </row>
    <row r="30" spans="1:49" ht="26.25" customHeight="1">
      <c r="A30" s="92"/>
      <c r="B30" s="93"/>
      <c r="C30" s="93"/>
      <c r="D30" s="93"/>
      <c r="E30" s="93"/>
      <c r="F30" s="94"/>
      <c r="G30" s="337" t="s">
        <v>83</v>
      </c>
      <c r="H30" s="333"/>
      <c r="I30" s="333"/>
      <c r="J30" s="333"/>
      <c r="K30" s="333"/>
      <c r="L30" s="333"/>
      <c r="M30" s="333"/>
      <c r="N30" s="333"/>
      <c r="O30" s="333"/>
      <c r="P30" s="333"/>
      <c r="Q30" s="333"/>
      <c r="R30" s="333"/>
      <c r="S30" s="333"/>
      <c r="T30" s="333"/>
      <c r="U30" s="333"/>
      <c r="V30" s="336"/>
      <c r="W30" s="337" t="s">
        <v>241</v>
      </c>
      <c r="X30" s="333"/>
      <c r="Y30" s="333"/>
      <c r="Z30" s="333"/>
      <c r="AA30" s="333"/>
      <c r="AB30" s="333"/>
      <c r="AC30" s="333"/>
      <c r="AD30" s="333"/>
      <c r="AE30" s="333"/>
      <c r="AF30" s="333"/>
      <c r="AG30" s="333"/>
      <c r="AH30" s="333"/>
      <c r="AI30" s="333"/>
      <c r="AJ30" s="333"/>
      <c r="AK30" s="333"/>
      <c r="AL30" s="336"/>
      <c r="AM30" s="228"/>
      <c r="AN30" s="229"/>
      <c r="AO30" s="229"/>
      <c r="AP30" s="229"/>
      <c r="AR30" s="95"/>
      <c r="AU30" s="235"/>
      <c r="AV30" s="235"/>
      <c r="AW30" s="235"/>
    </row>
    <row r="31" spans="1:49" ht="21" customHeight="1">
      <c r="A31" s="96"/>
      <c r="B31" s="69"/>
      <c r="C31" s="69"/>
      <c r="D31" s="69"/>
      <c r="E31" s="69"/>
      <c r="F31" s="97"/>
      <c r="G31" s="322" t="s">
        <v>87</v>
      </c>
      <c r="H31" s="323"/>
      <c r="I31" s="323"/>
      <c r="J31" s="323"/>
      <c r="K31" s="323"/>
      <c r="L31" s="323"/>
      <c r="M31" s="323"/>
      <c r="N31" s="323"/>
      <c r="O31" s="323"/>
      <c r="P31" s="323"/>
      <c r="Q31" s="323"/>
      <c r="R31" s="323"/>
      <c r="S31" s="323"/>
      <c r="T31" s="323"/>
      <c r="U31" s="323"/>
      <c r="V31" s="325"/>
      <c r="W31" s="322" t="s">
        <v>242</v>
      </c>
      <c r="X31" s="323"/>
      <c r="Y31" s="323"/>
      <c r="Z31" s="323"/>
      <c r="AA31" s="323"/>
      <c r="AB31" s="323"/>
      <c r="AC31" s="323"/>
      <c r="AD31" s="323"/>
      <c r="AE31" s="323"/>
      <c r="AF31" s="323"/>
      <c r="AG31" s="323"/>
      <c r="AH31" s="323"/>
      <c r="AI31" s="323"/>
      <c r="AJ31" s="323"/>
      <c r="AK31" s="323"/>
      <c r="AL31" s="325"/>
      <c r="AM31" s="228"/>
      <c r="AN31" s="229"/>
      <c r="AO31" s="229"/>
      <c r="AP31" s="229"/>
      <c r="AR31" s="95"/>
      <c r="AU31" s="235"/>
      <c r="AV31" s="229"/>
      <c r="AW31" s="235"/>
    </row>
    <row r="32" spans="1:49" ht="21" customHeight="1">
      <c r="A32" s="103" t="s">
        <v>215</v>
      </c>
      <c r="B32" s="98"/>
      <c r="C32" s="98"/>
      <c r="D32" s="98"/>
      <c r="E32" s="98"/>
      <c r="F32" s="99"/>
      <c r="G32" s="304">
        <f>IF($R$26&gt;=4,'様式4 (第10期)'!J12,0)</f>
        <v>0</v>
      </c>
      <c r="H32" s="305"/>
      <c r="I32" s="305"/>
      <c r="J32" s="305"/>
      <c r="K32" s="305"/>
      <c r="L32" s="444" t="s">
        <v>14</v>
      </c>
      <c r="M32" s="444"/>
      <c r="N32" s="444"/>
      <c r="O32" s="444"/>
      <c r="P32" s="302">
        <f>G32*7550</f>
        <v>0</v>
      </c>
      <c r="Q32" s="302"/>
      <c r="R32" s="302"/>
      <c r="S32" s="302"/>
      <c r="T32" s="302"/>
      <c r="U32" s="302"/>
      <c r="V32" s="101" t="s">
        <v>75</v>
      </c>
      <c r="W32" s="304">
        <f>IF($R$26&gt;=4,'様式4 (第10期)'!J13,0)</f>
        <v>0</v>
      </c>
      <c r="X32" s="305"/>
      <c r="Y32" s="305"/>
      <c r="Z32" s="305"/>
      <c r="AA32" s="305"/>
      <c r="AB32" s="444" t="s">
        <v>14</v>
      </c>
      <c r="AC32" s="444"/>
      <c r="AD32" s="444"/>
      <c r="AE32" s="444"/>
      <c r="AF32" s="302">
        <f t="shared" ref="AF32:AF40" si="0">W32*2760</f>
        <v>0</v>
      </c>
      <c r="AG32" s="302"/>
      <c r="AH32" s="302"/>
      <c r="AI32" s="302"/>
      <c r="AJ32" s="302"/>
      <c r="AK32" s="302"/>
      <c r="AL32" s="102" t="s">
        <v>75</v>
      </c>
      <c r="AM32" s="230"/>
      <c r="AN32" s="231"/>
      <c r="AO32" s="231"/>
      <c r="AP32" s="232"/>
      <c r="AR32" s="95"/>
      <c r="AU32" s="235"/>
      <c r="AV32" s="229"/>
      <c r="AW32" s="235"/>
    </row>
    <row r="33" spans="1:49" ht="21" customHeight="1">
      <c r="A33" s="103" t="s">
        <v>216</v>
      </c>
      <c r="B33" s="104"/>
      <c r="C33" s="104"/>
      <c r="D33" s="104"/>
      <c r="E33" s="104"/>
      <c r="F33" s="105"/>
      <c r="G33" s="304">
        <f>IF($R$26&gt;=4,'様式4 (第10期)'!J18,0)</f>
        <v>0</v>
      </c>
      <c r="H33" s="305"/>
      <c r="I33" s="305"/>
      <c r="J33" s="305"/>
      <c r="K33" s="305"/>
      <c r="L33" s="444" t="s">
        <v>14</v>
      </c>
      <c r="M33" s="444"/>
      <c r="N33" s="444"/>
      <c r="O33" s="444"/>
      <c r="P33" s="302">
        <f t="shared" ref="P33:P40" si="1">G33*7550</f>
        <v>0</v>
      </c>
      <c r="Q33" s="302"/>
      <c r="R33" s="302"/>
      <c r="S33" s="302"/>
      <c r="T33" s="302"/>
      <c r="U33" s="302"/>
      <c r="V33" s="101" t="s">
        <v>75</v>
      </c>
      <c r="W33" s="304">
        <f>IF($R$26&gt;=4,'様式4 (第10期)'!J19,0)</f>
        <v>0</v>
      </c>
      <c r="X33" s="305"/>
      <c r="Y33" s="305"/>
      <c r="Z33" s="305"/>
      <c r="AA33" s="305"/>
      <c r="AB33" s="444" t="s">
        <v>14</v>
      </c>
      <c r="AC33" s="444"/>
      <c r="AD33" s="444"/>
      <c r="AE33" s="444"/>
      <c r="AF33" s="302">
        <f t="shared" si="0"/>
        <v>0</v>
      </c>
      <c r="AG33" s="302"/>
      <c r="AH33" s="302"/>
      <c r="AI33" s="302"/>
      <c r="AJ33" s="302"/>
      <c r="AK33" s="302"/>
      <c r="AL33" s="102" t="s">
        <v>75</v>
      </c>
      <c r="AM33" s="230"/>
      <c r="AN33" s="231"/>
      <c r="AO33" s="231"/>
      <c r="AP33" s="232"/>
      <c r="AR33" s="95"/>
      <c r="AU33" s="235"/>
      <c r="AV33" s="235"/>
      <c r="AW33" s="235"/>
    </row>
    <row r="34" spans="1:49" ht="21" customHeight="1">
      <c r="A34" s="103" t="s">
        <v>217</v>
      </c>
      <c r="B34" s="104"/>
      <c r="C34" s="104"/>
      <c r="D34" s="104"/>
      <c r="E34" s="104"/>
      <c r="F34" s="105"/>
      <c r="G34" s="304">
        <f>IF($R$26&gt;=4,'様式4 (第10期)'!J24,0)</f>
        <v>0</v>
      </c>
      <c r="H34" s="305"/>
      <c r="I34" s="305"/>
      <c r="J34" s="305"/>
      <c r="K34" s="305"/>
      <c r="L34" s="444" t="s">
        <v>14</v>
      </c>
      <c r="M34" s="444"/>
      <c r="N34" s="444"/>
      <c r="O34" s="444"/>
      <c r="P34" s="302">
        <f t="shared" si="1"/>
        <v>0</v>
      </c>
      <c r="Q34" s="302"/>
      <c r="R34" s="302"/>
      <c r="S34" s="302"/>
      <c r="T34" s="302"/>
      <c r="U34" s="302"/>
      <c r="V34" s="101" t="s">
        <v>75</v>
      </c>
      <c r="W34" s="304">
        <f>IF($R$26&gt;=4,'様式4 (第10期)'!J25,0)</f>
        <v>0</v>
      </c>
      <c r="X34" s="305"/>
      <c r="Y34" s="305"/>
      <c r="Z34" s="305"/>
      <c r="AA34" s="305"/>
      <c r="AB34" s="444" t="s">
        <v>14</v>
      </c>
      <c r="AC34" s="444"/>
      <c r="AD34" s="444"/>
      <c r="AE34" s="444"/>
      <c r="AF34" s="302">
        <f t="shared" si="0"/>
        <v>0</v>
      </c>
      <c r="AG34" s="302"/>
      <c r="AH34" s="302"/>
      <c r="AI34" s="302"/>
      <c r="AJ34" s="302"/>
      <c r="AK34" s="302"/>
      <c r="AL34" s="102" t="s">
        <v>75</v>
      </c>
      <c r="AM34" s="230"/>
      <c r="AN34" s="231"/>
      <c r="AO34" s="231"/>
      <c r="AP34" s="232"/>
      <c r="AR34" s="95"/>
    </row>
    <row r="35" spans="1:49" ht="21" customHeight="1">
      <c r="A35" s="103" t="s">
        <v>218</v>
      </c>
      <c r="B35" s="104"/>
      <c r="C35" s="104"/>
      <c r="D35" s="104"/>
      <c r="E35" s="104"/>
      <c r="F35" s="105"/>
      <c r="G35" s="304">
        <f>IF($R$26&gt;=4,'様式4 (第10期)'!J30,0)</f>
        <v>0</v>
      </c>
      <c r="H35" s="305"/>
      <c r="I35" s="305"/>
      <c r="J35" s="305"/>
      <c r="K35" s="305"/>
      <c r="L35" s="444" t="s">
        <v>14</v>
      </c>
      <c r="M35" s="444"/>
      <c r="N35" s="444"/>
      <c r="O35" s="444"/>
      <c r="P35" s="302">
        <f t="shared" si="1"/>
        <v>0</v>
      </c>
      <c r="Q35" s="302"/>
      <c r="R35" s="302"/>
      <c r="S35" s="302"/>
      <c r="T35" s="302"/>
      <c r="U35" s="302"/>
      <c r="V35" s="101" t="s">
        <v>75</v>
      </c>
      <c r="W35" s="304">
        <f>IF($R$26&gt;=4,'様式4 (第10期)'!J31,0)</f>
        <v>0</v>
      </c>
      <c r="X35" s="305"/>
      <c r="Y35" s="305"/>
      <c r="Z35" s="305"/>
      <c r="AA35" s="305"/>
      <c r="AB35" s="444" t="s">
        <v>14</v>
      </c>
      <c r="AC35" s="444"/>
      <c r="AD35" s="444"/>
      <c r="AE35" s="444"/>
      <c r="AF35" s="302">
        <f t="shared" si="0"/>
        <v>0</v>
      </c>
      <c r="AG35" s="302"/>
      <c r="AH35" s="302"/>
      <c r="AI35" s="302"/>
      <c r="AJ35" s="302"/>
      <c r="AK35" s="302"/>
      <c r="AL35" s="102" t="s">
        <v>75</v>
      </c>
      <c r="AM35" s="233"/>
      <c r="AN35" s="234"/>
      <c r="AO35" s="234"/>
      <c r="AP35" s="234"/>
      <c r="AR35" s="95"/>
    </row>
    <row r="36" spans="1:49" ht="21" customHeight="1">
      <c r="A36" s="103" t="s">
        <v>219</v>
      </c>
      <c r="B36" s="104"/>
      <c r="C36" s="104"/>
      <c r="D36" s="104"/>
      <c r="E36" s="104"/>
      <c r="F36" s="105"/>
      <c r="G36" s="304">
        <f>IF($R$26&gt;=4,'様式4 (第10期)'!J36,0)</f>
        <v>0</v>
      </c>
      <c r="H36" s="305"/>
      <c r="I36" s="305"/>
      <c r="J36" s="305"/>
      <c r="K36" s="305"/>
      <c r="L36" s="444" t="s">
        <v>14</v>
      </c>
      <c r="M36" s="444"/>
      <c r="N36" s="444"/>
      <c r="O36" s="444"/>
      <c r="P36" s="302">
        <f t="shared" si="1"/>
        <v>0</v>
      </c>
      <c r="Q36" s="302"/>
      <c r="R36" s="302"/>
      <c r="S36" s="302"/>
      <c r="T36" s="302"/>
      <c r="U36" s="302"/>
      <c r="V36" s="101" t="s">
        <v>75</v>
      </c>
      <c r="W36" s="304">
        <f>IF($R$26&gt;=4,'様式4 (第10期)'!J37,0)</f>
        <v>0</v>
      </c>
      <c r="X36" s="305"/>
      <c r="Y36" s="305"/>
      <c r="Z36" s="305"/>
      <c r="AA36" s="305"/>
      <c r="AB36" s="444" t="s">
        <v>14</v>
      </c>
      <c r="AC36" s="444"/>
      <c r="AD36" s="444"/>
      <c r="AE36" s="444"/>
      <c r="AF36" s="302">
        <f t="shared" si="0"/>
        <v>0</v>
      </c>
      <c r="AG36" s="302"/>
      <c r="AH36" s="302"/>
      <c r="AI36" s="302"/>
      <c r="AJ36" s="302"/>
      <c r="AK36" s="302"/>
      <c r="AL36" s="102" t="s">
        <v>75</v>
      </c>
      <c r="AM36" s="230"/>
      <c r="AN36" s="231"/>
      <c r="AO36" s="231"/>
      <c r="AP36" s="232"/>
      <c r="AR36" s="95"/>
    </row>
    <row r="37" spans="1:49" ht="21" customHeight="1">
      <c r="A37" s="103" t="s">
        <v>220</v>
      </c>
      <c r="B37" s="104"/>
      <c r="C37" s="104"/>
      <c r="D37" s="104"/>
      <c r="E37" s="104"/>
      <c r="F37" s="105"/>
      <c r="G37" s="304">
        <f>IF($R$26&gt;=4,'様式4 (第10期)'!J42,0)</f>
        <v>0</v>
      </c>
      <c r="H37" s="305"/>
      <c r="I37" s="305"/>
      <c r="J37" s="305"/>
      <c r="K37" s="305"/>
      <c r="L37" s="444" t="s">
        <v>14</v>
      </c>
      <c r="M37" s="444"/>
      <c r="N37" s="444"/>
      <c r="O37" s="444"/>
      <c r="P37" s="302">
        <f t="shared" si="1"/>
        <v>0</v>
      </c>
      <c r="Q37" s="302"/>
      <c r="R37" s="302"/>
      <c r="S37" s="302"/>
      <c r="T37" s="302"/>
      <c r="U37" s="302"/>
      <c r="V37" s="101" t="s">
        <v>75</v>
      </c>
      <c r="W37" s="304">
        <f>IF($R$26&gt;=4,'様式4 (第10期)'!J43,0)</f>
        <v>0</v>
      </c>
      <c r="X37" s="305"/>
      <c r="Y37" s="305"/>
      <c r="Z37" s="305"/>
      <c r="AA37" s="305"/>
      <c r="AB37" s="444" t="s">
        <v>14</v>
      </c>
      <c r="AC37" s="444"/>
      <c r="AD37" s="444"/>
      <c r="AE37" s="444"/>
      <c r="AF37" s="302">
        <f t="shared" si="0"/>
        <v>0</v>
      </c>
      <c r="AG37" s="302"/>
      <c r="AH37" s="302"/>
      <c r="AI37" s="302"/>
      <c r="AJ37" s="302"/>
      <c r="AK37" s="302"/>
      <c r="AL37" s="102" t="s">
        <v>75</v>
      </c>
      <c r="AM37" s="230"/>
      <c r="AN37" s="231"/>
      <c r="AO37" s="231"/>
      <c r="AP37" s="232"/>
      <c r="AR37" s="95"/>
    </row>
    <row r="38" spans="1:49" ht="21" customHeight="1">
      <c r="A38" s="103" t="s">
        <v>221</v>
      </c>
      <c r="B38" s="104"/>
      <c r="C38" s="104"/>
      <c r="D38" s="104"/>
      <c r="E38" s="104"/>
      <c r="F38" s="105"/>
      <c r="G38" s="304">
        <f>IF($R$26&gt;=4,'様式4 (第10期)'!J48,0)</f>
        <v>0</v>
      </c>
      <c r="H38" s="305"/>
      <c r="I38" s="305"/>
      <c r="J38" s="305"/>
      <c r="K38" s="305"/>
      <c r="L38" s="444" t="s">
        <v>14</v>
      </c>
      <c r="M38" s="444"/>
      <c r="N38" s="444"/>
      <c r="O38" s="444"/>
      <c r="P38" s="302">
        <f t="shared" si="1"/>
        <v>0</v>
      </c>
      <c r="Q38" s="302"/>
      <c r="R38" s="302"/>
      <c r="S38" s="302"/>
      <c r="T38" s="302"/>
      <c r="U38" s="302"/>
      <c r="V38" s="101" t="s">
        <v>75</v>
      </c>
      <c r="W38" s="304">
        <f>IF($R$26&gt;=4,'様式4 (第10期)'!J49,0)</f>
        <v>0</v>
      </c>
      <c r="X38" s="305"/>
      <c r="Y38" s="305"/>
      <c r="Z38" s="305"/>
      <c r="AA38" s="305"/>
      <c r="AB38" s="444" t="s">
        <v>14</v>
      </c>
      <c r="AC38" s="444"/>
      <c r="AD38" s="444"/>
      <c r="AE38" s="444"/>
      <c r="AF38" s="302">
        <f t="shared" si="0"/>
        <v>0</v>
      </c>
      <c r="AG38" s="302"/>
      <c r="AH38" s="302"/>
      <c r="AI38" s="302"/>
      <c r="AJ38" s="302"/>
      <c r="AK38" s="302"/>
      <c r="AL38" s="102" t="s">
        <v>75</v>
      </c>
      <c r="AM38" s="230"/>
      <c r="AN38" s="231"/>
      <c r="AO38" s="231"/>
      <c r="AP38" s="232"/>
      <c r="AR38" s="95"/>
    </row>
    <row r="39" spans="1:49" ht="21" customHeight="1">
      <c r="A39" s="103" t="s">
        <v>222</v>
      </c>
      <c r="B39" s="104"/>
      <c r="C39" s="104"/>
      <c r="D39" s="104"/>
      <c r="E39" s="104"/>
      <c r="F39" s="105"/>
      <c r="G39" s="304">
        <f>IF($R$26&gt;=4,'様式4 (第10期)'!J54,0)</f>
        <v>0</v>
      </c>
      <c r="H39" s="305"/>
      <c r="I39" s="305"/>
      <c r="J39" s="305"/>
      <c r="K39" s="305"/>
      <c r="L39" s="444" t="s">
        <v>14</v>
      </c>
      <c r="M39" s="444"/>
      <c r="N39" s="444"/>
      <c r="O39" s="444"/>
      <c r="P39" s="302">
        <f t="shared" si="1"/>
        <v>0</v>
      </c>
      <c r="Q39" s="302"/>
      <c r="R39" s="302"/>
      <c r="S39" s="302"/>
      <c r="T39" s="302"/>
      <c r="U39" s="302"/>
      <c r="V39" s="101" t="s">
        <v>75</v>
      </c>
      <c r="W39" s="304">
        <f>IF($R$26&gt;=4,'様式4 (第10期)'!J55,0)</f>
        <v>0</v>
      </c>
      <c r="X39" s="305"/>
      <c r="Y39" s="305"/>
      <c r="Z39" s="305"/>
      <c r="AA39" s="305"/>
      <c r="AB39" s="444" t="s">
        <v>14</v>
      </c>
      <c r="AC39" s="444"/>
      <c r="AD39" s="444"/>
      <c r="AE39" s="444"/>
      <c r="AF39" s="302">
        <f t="shared" si="0"/>
        <v>0</v>
      </c>
      <c r="AG39" s="302"/>
      <c r="AH39" s="302"/>
      <c r="AI39" s="302"/>
      <c r="AJ39" s="302"/>
      <c r="AK39" s="302"/>
      <c r="AL39" s="102" t="s">
        <v>75</v>
      </c>
      <c r="AM39" s="230"/>
      <c r="AN39" s="231"/>
      <c r="AO39" s="231"/>
      <c r="AP39" s="232"/>
      <c r="AR39" s="95"/>
    </row>
    <row r="40" spans="1:49" ht="21" customHeight="1" thickBot="1">
      <c r="A40" s="103" t="s">
        <v>223</v>
      </c>
      <c r="B40" s="208"/>
      <c r="C40" s="208"/>
      <c r="D40" s="208"/>
      <c r="E40" s="208"/>
      <c r="F40" s="209"/>
      <c r="G40" s="441">
        <f>IF($R$26&gt;=4,'様式4 (第10期)'!J60,0)</f>
        <v>0</v>
      </c>
      <c r="H40" s="442"/>
      <c r="I40" s="442"/>
      <c r="J40" s="442"/>
      <c r="K40" s="442"/>
      <c r="L40" s="445" t="s">
        <v>14</v>
      </c>
      <c r="M40" s="445"/>
      <c r="N40" s="445"/>
      <c r="O40" s="445"/>
      <c r="P40" s="440">
        <f t="shared" si="1"/>
        <v>0</v>
      </c>
      <c r="Q40" s="440"/>
      <c r="R40" s="440"/>
      <c r="S40" s="440"/>
      <c r="T40" s="440"/>
      <c r="U40" s="440"/>
      <c r="V40" s="220" t="s">
        <v>75</v>
      </c>
      <c r="W40" s="304">
        <f>IF($R$26&gt;=4,'様式4 (第10期)'!J61,0)</f>
        <v>0</v>
      </c>
      <c r="X40" s="305"/>
      <c r="Y40" s="305"/>
      <c r="Z40" s="305"/>
      <c r="AA40" s="305"/>
      <c r="AB40" s="445" t="s">
        <v>14</v>
      </c>
      <c r="AC40" s="445"/>
      <c r="AD40" s="445"/>
      <c r="AE40" s="445"/>
      <c r="AF40" s="440">
        <f t="shared" si="0"/>
        <v>0</v>
      </c>
      <c r="AG40" s="440"/>
      <c r="AH40" s="440"/>
      <c r="AI40" s="440"/>
      <c r="AJ40" s="440"/>
      <c r="AK40" s="440"/>
      <c r="AL40" s="221" t="s">
        <v>75</v>
      </c>
      <c r="AM40" s="230"/>
      <c r="AN40" s="231"/>
      <c r="AO40" s="231"/>
      <c r="AP40" s="232"/>
      <c r="AR40" s="95"/>
    </row>
    <row r="41" spans="1:49" ht="21" customHeight="1" thickTop="1" thickBot="1">
      <c r="A41" s="107" t="s">
        <v>89</v>
      </c>
      <c r="B41" s="108"/>
      <c r="C41" s="108"/>
      <c r="D41" s="108"/>
      <c r="E41" s="108"/>
      <c r="F41" s="109"/>
      <c r="G41" s="318">
        <f>SUM(G32:K40)</f>
        <v>0</v>
      </c>
      <c r="H41" s="313"/>
      <c r="I41" s="313"/>
      <c r="J41" s="313"/>
      <c r="K41" s="313"/>
      <c r="L41" s="443" t="s">
        <v>14</v>
      </c>
      <c r="M41" s="443"/>
      <c r="N41" s="443"/>
      <c r="O41" s="443"/>
      <c r="P41" s="311">
        <f>SUM(P32:U40)</f>
        <v>0</v>
      </c>
      <c r="Q41" s="311"/>
      <c r="R41" s="311"/>
      <c r="S41" s="311"/>
      <c r="T41" s="311"/>
      <c r="U41" s="311"/>
      <c r="V41" s="112" t="s">
        <v>75</v>
      </c>
      <c r="W41" s="318">
        <f>SUM(W32:AA40)</f>
        <v>0</v>
      </c>
      <c r="X41" s="313"/>
      <c r="Y41" s="313"/>
      <c r="Z41" s="313"/>
      <c r="AA41" s="313"/>
      <c r="AB41" s="447" t="s">
        <v>14</v>
      </c>
      <c r="AC41" s="447"/>
      <c r="AD41" s="447"/>
      <c r="AE41" s="447"/>
      <c r="AF41" s="446">
        <f>SUM(AF32:AK40)</f>
        <v>0</v>
      </c>
      <c r="AG41" s="446"/>
      <c r="AH41" s="446"/>
      <c r="AI41" s="446"/>
      <c r="AJ41" s="446"/>
      <c r="AK41" s="446"/>
      <c r="AL41" s="222" t="s">
        <v>75</v>
      </c>
      <c r="AM41" s="230"/>
      <c r="AN41" s="231"/>
      <c r="AO41" s="231"/>
      <c r="AP41" s="232"/>
    </row>
    <row r="42" spans="1:49" s="214" customFormat="1" ht="21" customHeight="1">
      <c r="A42" s="216"/>
      <c r="B42" s="216"/>
      <c r="C42" s="216"/>
      <c r="D42" s="216"/>
      <c r="E42" s="216"/>
      <c r="F42" s="216"/>
      <c r="G42" s="216"/>
      <c r="H42" s="216"/>
      <c r="I42" s="216"/>
      <c r="J42" s="321"/>
      <c r="K42" s="321"/>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23"/>
      <c r="AM42" s="216"/>
      <c r="AN42" s="216"/>
      <c r="AO42" s="216"/>
      <c r="AP42" s="216"/>
    </row>
    <row r="43" spans="1:49" s="214" customFormat="1" ht="21" customHeight="1">
      <c r="A43" s="298" t="s">
        <v>90</v>
      </c>
      <c r="B43" s="298"/>
      <c r="C43" s="298"/>
      <c r="D43" s="298"/>
      <c r="E43" s="298"/>
      <c r="F43" s="298"/>
      <c r="G43" s="314"/>
      <c r="H43" s="314"/>
      <c r="I43" s="314"/>
      <c r="J43" s="314"/>
      <c r="K43" s="314"/>
      <c r="L43" s="314"/>
      <c r="M43" s="314"/>
      <c r="N43" s="314"/>
      <c r="O43" s="314"/>
      <c r="P43" s="314"/>
      <c r="Q43" s="314"/>
      <c r="R43" s="314"/>
      <c r="S43" s="314"/>
      <c r="T43" s="314"/>
      <c r="U43" s="314"/>
      <c r="V43" s="314"/>
      <c r="W43" s="308" t="s">
        <v>91</v>
      </c>
      <c r="X43" s="308"/>
      <c r="Y43" s="308"/>
      <c r="Z43" s="308"/>
      <c r="AA43" s="308"/>
      <c r="AB43" s="308"/>
      <c r="AC43" s="310"/>
      <c r="AD43" s="310"/>
      <c r="AE43" s="310"/>
      <c r="AF43" s="310"/>
      <c r="AG43" s="310"/>
      <c r="AH43" s="310"/>
      <c r="AI43" s="310"/>
      <c r="AJ43" s="310"/>
      <c r="AK43" s="310"/>
      <c r="AL43" s="310"/>
      <c r="AM43" s="310"/>
      <c r="AN43" s="310"/>
      <c r="AO43" s="310"/>
      <c r="AP43" s="310"/>
      <c r="AQ43" s="113"/>
      <c r="AR43" s="113"/>
      <c r="AS43" s="113"/>
      <c r="AT43" s="113"/>
      <c r="AU43" s="113"/>
      <c r="AV43" s="216"/>
    </row>
    <row r="44" spans="1:49" s="214" customFormat="1" ht="21" customHeight="1">
      <c r="A44" s="298" t="s">
        <v>92</v>
      </c>
      <c r="B44" s="298"/>
      <c r="C44" s="298"/>
      <c r="D44" s="298"/>
      <c r="E44" s="298"/>
      <c r="F44" s="298"/>
      <c r="G44" s="307"/>
      <c r="H44" s="307"/>
      <c r="I44" s="307"/>
      <c r="J44" s="307"/>
      <c r="K44" s="307"/>
      <c r="L44" s="307"/>
      <c r="M44" s="307"/>
      <c r="N44" s="307"/>
      <c r="O44" s="307"/>
      <c r="P44" s="307"/>
      <c r="Q44" s="307"/>
      <c r="R44" s="307"/>
      <c r="S44" s="307"/>
      <c r="T44" s="307"/>
      <c r="U44" s="307"/>
      <c r="V44" s="307"/>
      <c r="W44" s="308" t="s">
        <v>93</v>
      </c>
      <c r="X44" s="308"/>
      <c r="Y44" s="308"/>
      <c r="Z44" s="308"/>
      <c r="AA44" s="308"/>
      <c r="AB44" s="308"/>
      <c r="AC44" s="309"/>
      <c r="AD44" s="309"/>
      <c r="AE44" s="309"/>
      <c r="AF44" s="309"/>
      <c r="AG44" s="309"/>
      <c r="AH44" s="309"/>
      <c r="AI44" s="309"/>
      <c r="AJ44" s="309"/>
      <c r="AK44" s="309"/>
      <c r="AL44" s="309"/>
      <c r="AM44" s="309"/>
      <c r="AN44" s="309"/>
      <c r="AO44" s="309"/>
      <c r="AP44" s="309"/>
      <c r="AQ44" s="114"/>
      <c r="AR44" s="114"/>
      <c r="AS44" s="114"/>
      <c r="AT44" s="114"/>
      <c r="AU44" s="114"/>
      <c r="AV44" s="216"/>
    </row>
    <row r="45" spans="1:49" s="214" customFormat="1" ht="21" customHeight="1">
      <c r="A45" s="298" t="s">
        <v>94</v>
      </c>
      <c r="B45" s="298"/>
      <c r="C45" s="298"/>
      <c r="D45" s="298"/>
      <c r="E45" s="298"/>
      <c r="F45" s="298"/>
      <c r="G45" s="307"/>
      <c r="H45" s="307"/>
      <c r="I45" s="307"/>
      <c r="J45" s="307"/>
      <c r="K45" s="307"/>
      <c r="L45" s="307"/>
      <c r="M45" s="307"/>
      <c r="N45" s="307"/>
      <c r="O45" s="307"/>
      <c r="P45" s="307"/>
      <c r="Q45" s="307"/>
      <c r="R45" s="307"/>
      <c r="S45" s="307"/>
      <c r="T45" s="307"/>
      <c r="U45" s="307"/>
      <c r="V45" s="307"/>
      <c r="W45" s="308" t="s">
        <v>95</v>
      </c>
      <c r="X45" s="308"/>
      <c r="Y45" s="308"/>
      <c r="Z45" s="308"/>
      <c r="AA45" s="308"/>
      <c r="AB45" s="308"/>
      <c r="AC45" s="310"/>
      <c r="AD45" s="310"/>
      <c r="AE45" s="310"/>
      <c r="AF45" s="310"/>
      <c r="AG45" s="310"/>
      <c r="AH45" s="310"/>
      <c r="AI45" s="310"/>
      <c r="AJ45" s="310"/>
      <c r="AK45" s="310"/>
      <c r="AL45" s="310"/>
      <c r="AM45" s="310"/>
      <c r="AN45" s="310"/>
      <c r="AO45" s="310"/>
      <c r="AP45" s="310"/>
      <c r="AQ45" s="114"/>
      <c r="AR45" s="114"/>
      <c r="AS45" s="114"/>
      <c r="AT45" s="114"/>
      <c r="AU45" s="114"/>
      <c r="AV45" s="216"/>
    </row>
    <row r="46" spans="1:49" s="214" customFormat="1" ht="21" customHeight="1">
      <c r="A46" s="298" t="s">
        <v>96</v>
      </c>
      <c r="B46" s="298"/>
      <c r="C46" s="298"/>
      <c r="D46" s="298"/>
      <c r="E46" s="298"/>
      <c r="F46" s="298"/>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16"/>
      <c r="AR46" s="216"/>
      <c r="AS46" s="216"/>
      <c r="AT46" s="216"/>
      <c r="AU46" s="216"/>
      <c r="AV46" s="216"/>
    </row>
    <row r="47" spans="1:49" s="214" customFormat="1" ht="21" customHeight="1">
      <c r="A47" s="298" t="s">
        <v>97</v>
      </c>
      <c r="B47" s="298"/>
      <c r="C47" s="298"/>
      <c r="D47" s="298"/>
      <c r="E47" s="298"/>
      <c r="F47" s="298"/>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16"/>
      <c r="AR47" s="216"/>
      <c r="AS47" s="216"/>
      <c r="AT47" s="216"/>
      <c r="AU47" s="216"/>
      <c r="AV47" s="216"/>
    </row>
  </sheetData>
  <mergeCells count="101">
    <mergeCell ref="AF3:AG3"/>
    <mergeCell ref="AH3:AI3"/>
    <mergeCell ref="AK3:AL3"/>
    <mergeCell ref="AN3:AO3"/>
    <mergeCell ref="AE5:AG5"/>
    <mergeCell ref="AI5:AL5"/>
    <mergeCell ref="G28:AL28"/>
    <mergeCell ref="G29:AL29"/>
    <mergeCell ref="A16:AP17"/>
    <mergeCell ref="G19:K20"/>
    <mergeCell ref="L19:Z20"/>
    <mergeCell ref="AA19:AB20"/>
    <mergeCell ref="A26:Q26"/>
    <mergeCell ref="R26:U26"/>
    <mergeCell ref="AD6:AP6"/>
    <mergeCell ref="AD7:AP7"/>
    <mergeCell ref="AD8:AO8"/>
    <mergeCell ref="AD10:AP10"/>
    <mergeCell ref="AD11:AP11"/>
    <mergeCell ref="A13:AP14"/>
    <mergeCell ref="A47:F47"/>
    <mergeCell ref="G47:AP47"/>
    <mergeCell ref="G30:V30"/>
    <mergeCell ref="G31:V31"/>
    <mergeCell ref="A44:F44"/>
    <mergeCell ref="G44:V44"/>
    <mergeCell ref="W44:AB44"/>
    <mergeCell ref="AC44:AP44"/>
    <mergeCell ref="A45:F45"/>
    <mergeCell ref="G45:V45"/>
    <mergeCell ref="W45:AB45"/>
    <mergeCell ref="AC45:AP45"/>
    <mergeCell ref="AB41:AE41"/>
    <mergeCell ref="J42:K42"/>
    <mergeCell ref="A43:F43"/>
    <mergeCell ref="G43:V43"/>
    <mergeCell ref="W43:AB43"/>
    <mergeCell ref="AC43:AP43"/>
    <mergeCell ref="AB40:AE40"/>
    <mergeCell ref="AB39:AE39"/>
    <mergeCell ref="AB38:AE38"/>
    <mergeCell ref="AB37:AE37"/>
    <mergeCell ref="AB36:AE36"/>
    <mergeCell ref="AB35:AE35"/>
    <mergeCell ref="G35:K35"/>
    <mergeCell ref="G36:K36"/>
    <mergeCell ref="L32:O32"/>
    <mergeCell ref="L33:O33"/>
    <mergeCell ref="L34:O34"/>
    <mergeCell ref="G32:K32"/>
    <mergeCell ref="G33:K33"/>
    <mergeCell ref="G34:K34"/>
    <mergeCell ref="A46:F46"/>
    <mergeCell ref="G46:AP46"/>
    <mergeCell ref="AB34:AE34"/>
    <mergeCell ref="AB33:AE33"/>
    <mergeCell ref="AB32:AE32"/>
    <mergeCell ref="AF39:AK39"/>
    <mergeCell ref="AF40:AK40"/>
    <mergeCell ref="W41:AA41"/>
    <mergeCell ref="AF41:AK41"/>
    <mergeCell ref="W38:AA38"/>
    <mergeCell ref="W39:AA39"/>
    <mergeCell ref="W40:AA40"/>
    <mergeCell ref="AF32:AK32"/>
    <mergeCell ref="AF33:AK33"/>
    <mergeCell ref="AF34:AK34"/>
    <mergeCell ref="AF35:AK35"/>
    <mergeCell ref="W30:AL30"/>
    <mergeCell ref="W31:AL31"/>
    <mergeCell ref="P37:U37"/>
    <mergeCell ref="P38:U38"/>
    <mergeCell ref="P39:U39"/>
    <mergeCell ref="P40:U40"/>
    <mergeCell ref="G41:K41"/>
    <mergeCell ref="P41:U41"/>
    <mergeCell ref="G37:K37"/>
    <mergeCell ref="G38:K38"/>
    <mergeCell ref="G39:K39"/>
    <mergeCell ref="G40:K40"/>
    <mergeCell ref="P32:U32"/>
    <mergeCell ref="P33:U33"/>
    <mergeCell ref="P34:U34"/>
    <mergeCell ref="P35:U35"/>
    <mergeCell ref="P36:U36"/>
    <mergeCell ref="L41:O41"/>
    <mergeCell ref="L39:O39"/>
    <mergeCell ref="L40:O40"/>
    <mergeCell ref="L37:O37"/>
    <mergeCell ref="L38:O38"/>
    <mergeCell ref="L35:O35"/>
    <mergeCell ref="L36:O36"/>
    <mergeCell ref="AF36:AK36"/>
    <mergeCell ref="AF37:AK37"/>
    <mergeCell ref="AF38:AK38"/>
    <mergeCell ref="W32:AA32"/>
    <mergeCell ref="W33:AA33"/>
    <mergeCell ref="W34:AA34"/>
    <mergeCell ref="W35:AA35"/>
    <mergeCell ref="W36:AA36"/>
    <mergeCell ref="W37:AA37"/>
  </mergeCells>
  <phoneticPr fontId="3"/>
  <pageMargins left="0.78740157480314965" right="0.39370078740157483" top="0.39370078740157483" bottom="0.39370078740157483" header="0.31496062992125984" footer="0.31496062992125984"/>
  <pageSetup paperSize="9" scale="7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EFB3A-F24A-4B1A-82DD-61A654E37963}">
  <sheetPr>
    <tabColor theme="8" tint="0.59999389629810485"/>
  </sheetPr>
  <dimension ref="A1:CU63"/>
  <sheetViews>
    <sheetView view="pageBreakPreview" zoomScaleNormal="100" zoomScaleSheetLayoutView="100" workbookViewId="0">
      <selection activeCell="H20" sqref="H20"/>
    </sheetView>
  </sheetViews>
  <sheetFormatPr defaultColWidth="2.625" defaultRowHeight="17.100000000000001" customHeight="1"/>
  <cols>
    <col min="1" max="16384" width="2.625" style="119"/>
  </cols>
  <sheetData>
    <row r="1" spans="1:99" s="118" customFormat="1" ht="17.100000000000001"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7" t="s">
        <v>98</v>
      </c>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row>
    <row r="2" spans="1:99" ht="17.100000000000001" customHeight="1">
      <c r="A2" s="363" t="s">
        <v>99</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row>
    <row r="3" spans="1:99" ht="17.100000000000001" customHeight="1">
      <c r="A3" s="363"/>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row>
    <row r="4" spans="1:99" ht="17.100000000000001" customHeight="1">
      <c r="A4" s="364" t="s">
        <v>100</v>
      </c>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row>
    <row r="5" spans="1:99" ht="17.100000000000001" customHeight="1">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row>
    <row r="6" spans="1:99" ht="17.100000000000001" customHeight="1">
      <c r="A6" s="365" t="s">
        <v>101</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row>
    <row r="7" spans="1:99" ht="17.100000000000001" customHeight="1">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row>
    <row r="8" spans="1:99" ht="17.100000000000001" customHeight="1">
      <c r="A8" s="120"/>
      <c r="B8" s="120"/>
      <c r="C8" s="120"/>
      <c r="D8" s="120"/>
      <c r="E8" s="120"/>
      <c r="F8" s="120"/>
      <c r="G8" s="120"/>
      <c r="H8" s="120"/>
      <c r="I8" s="120"/>
      <c r="J8" s="120"/>
      <c r="K8" s="120"/>
      <c r="L8" s="120"/>
      <c r="M8" s="120"/>
      <c r="N8" s="120"/>
      <c r="O8" s="120"/>
      <c r="P8" s="120"/>
      <c r="Q8" s="120"/>
      <c r="R8" s="120"/>
      <c r="S8" s="120"/>
      <c r="T8" s="120"/>
      <c r="U8" s="120"/>
      <c r="V8" s="366"/>
      <c r="W8" s="366"/>
      <c r="X8" s="366"/>
      <c r="Y8" s="366"/>
      <c r="Z8" s="366"/>
      <c r="AA8" s="366"/>
      <c r="AB8" s="366"/>
      <c r="AC8" s="366"/>
      <c r="AD8" s="366"/>
      <c r="AE8" s="366"/>
      <c r="AF8" s="366"/>
      <c r="AG8" s="366"/>
      <c r="AH8" s="366"/>
      <c r="AI8" s="366"/>
      <c r="AJ8" s="366"/>
      <c r="AK8" s="366"/>
      <c r="AL8" s="366"/>
      <c r="AM8" s="366"/>
      <c r="AN8" s="366"/>
      <c r="AO8" s="366"/>
      <c r="AP8" s="366"/>
    </row>
    <row r="9" spans="1:99" ht="17.100000000000001" customHeight="1">
      <c r="A9" s="120"/>
      <c r="B9" s="120"/>
      <c r="C9" s="120"/>
      <c r="D9" s="120"/>
      <c r="E9" s="120"/>
      <c r="F9" s="120"/>
      <c r="G9" s="120"/>
      <c r="H9" s="120"/>
      <c r="I9" s="120"/>
      <c r="J9" s="120"/>
      <c r="K9" s="120"/>
      <c r="L9" s="120"/>
      <c r="M9" s="120"/>
      <c r="N9" s="120"/>
      <c r="O9" s="120"/>
      <c r="P9" s="120"/>
      <c r="Q9" s="121" t="s">
        <v>0</v>
      </c>
      <c r="R9" s="121"/>
      <c r="S9" s="121"/>
      <c r="T9" s="121"/>
      <c r="U9" s="121"/>
      <c r="V9" s="367"/>
      <c r="W9" s="367"/>
      <c r="X9" s="367"/>
      <c r="Y9" s="367"/>
      <c r="Z9" s="367"/>
      <c r="AA9" s="367"/>
      <c r="AB9" s="367"/>
      <c r="AC9" s="367"/>
      <c r="AD9" s="367"/>
      <c r="AE9" s="367"/>
      <c r="AF9" s="367"/>
      <c r="AG9" s="367"/>
      <c r="AH9" s="367"/>
      <c r="AI9" s="367"/>
      <c r="AJ9" s="367"/>
      <c r="AK9" s="367"/>
      <c r="AL9" s="367"/>
      <c r="AM9" s="367"/>
      <c r="AN9" s="367"/>
      <c r="AO9" s="367"/>
      <c r="AP9" s="367"/>
    </row>
    <row r="10" spans="1:99" ht="17.100000000000001" customHeight="1">
      <c r="A10" s="120" t="s">
        <v>102</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row>
    <row r="11" spans="1:99" ht="17.100000000000001" customHeight="1">
      <c r="A11" s="368" t="s">
        <v>103</v>
      </c>
      <c r="B11" s="368"/>
      <c r="C11" s="368"/>
      <c r="D11" s="368"/>
      <c r="E11" s="368" t="s">
        <v>104</v>
      </c>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row>
    <row r="12" spans="1:99" s="122" customFormat="1" ht="17.100000000000001" customHeight="1">
      <c r="A12" s="353" t="s">
        <v>105</v>
      </c>
      <c r="B12" s="354"/>
      <c r="C12" s="354"/>
      <c r="D12" s="355"/>
      <c r="E12" s="359" t="s">
        <v>106</v>
      </c>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60"/>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row>
    <row r="13" spans="1:99" s="122" customFormat="1" ht="17.100000000000001" customHeight="1">
      <c r="A13" s="369"/>
      <c r="B13" s="370"/>
      <c r="C13" s="370"/>
      <c r="D13" s="371"/>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3"/>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row>
    <row r="14" spans="1:99" s="122" customFormat="1" ht="17.100000000000001" customHeight="1">
      <c r="A14" s="353" t="s">
        <v>105</v>
      </c>
      <c r="B14" s="354"/>
      <c r="C14" s="354"/>
      <c r="D14" s="355"/>
      <c r="E14" s="359" t="s">
        <v>107</v>
      </c>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60"/>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row>
    <row r="15" spans="1:99" s="122" customFormat="1" ht="17.100000000000001" customHeight="1">
      <c r="A15" s="356"/>
      <c r="B15" s="357"/>
      <c r="C15" s="357"/>
      <c r="D15" s="358"/>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2"/>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row>
    <row r="16" spans="1:99" ht="17.100000000000001" customHeight="1">
      <c r="A16" s="123"/>
      <c r="B16" s="120"/>
      <c r="C16" s="120"/>
      <c r="D16" s="124"/>
      <c r="E16" s="120"/>
      <c r="F16" s="120"/>
      <c r="G16" s="125" t="s">
        <v>108</v>
      </c>
      <c r="H16" s="120" t="s">
        <v>109</v>
      </c>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4"/>
    </row>
    <row r="17" spans="1:99" ht="17.100000000000001" customHeight="1">
      <c r="A17" s="123"/>
      <c r="B17" s="120"/>
      <c r="C17" s="120"/>
      <c r="D17" s="124"/>
      <c r="E17" s="120"/>
      <c r="F17" s="120"/>
      <c r="G17" s="125" t="s">
        <v>108</v>
      </c>
      <c r="H17" s="120" t="s">
        <v>110</v>
      </c>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4"/>
    </row>
    <row r="18" spans="1:99" ht="17.100000000000001" customHeight="1">
      <c r="A18" s="123"/>
      <c r="B18" s="120"/>
      <c r="C18" s="120"/>
      <c r="D18" s="124"/>
      <c r="E18" s="120"/>
      <c r="F18" s="120"/>
      <c r="G18" s="125" t="s">
        <v>108</v>
      </c>
      <c r="H18" s="120" t="s">
        <v>111</v>
      </c>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4"/>
    </row>
    <row r="19" spans="1:99" ht="17.100000000000001" customHeight="1">
      <c r="A19" s="123"/>
      <c r="B19" s="120"/>
      <c r="C19" s="120"/>
      <c r="D19" s="124"/>
      <c r="E19" s="120"/>
      <c r="F19" s="120"/>
      <c r="G19" s="125" t="s">
        <v>108</v>
      </c>
      <c r="H19" s="120" t="s">
        <v>240</v>
      </c>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4"/>
    </row>
    <row r="20" spans="1:99" ht="17.100000000000001" customHeight="1">
      <c r="A20" s="123"/>
      <c r="B20" s="120"/>
      <c r="C20" s="120"/>
      <c r="D20" s="124"/>
      <c r="E20" s="120"/>
      <c r="F20" s="120"/>
      <c r="G20" s="125" t="s">
        <v>108</v>
      </c>
      <c r="H20" s="120" t="s">
        <v>114</v>
      </c>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4"/>
    </row>
    <row r="21" spans="1:99" ht="17.100000000000001" customHeight="1">
      <c r="A21" s="123"/>
      <c r="B21" s="120"/>
      <c r="C21" s="120"/>
      <c r="D21" s="124"/>
      <c r="E21" s="120"/>
      <c r="F21" s="120"/>
      <c r="G21" s="125" t="s">
        <v>108</v>
      </c>
      <c r="H21" s="120" t="s">
        <v>115</v>
      </c>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4"/>
      <c r="AQ21" s="122"/>
      <c r="AR21" s="122"/>
      <c r="AS21" s="122"/>
      <c r="AT21" s="122"/>
      <c r="AU21" s="122"/>
      <c r="AV21" s="122"/>
      <c r="AW21" s="122"/>
      <c r="AX21" s="122"/>
      <c r="AY21" s="122"/>
      <c r="AZ21" s="122"/>
      <c r="BA21" s="122"/>
      <c r="BB21" s="122"/>
      <c r="BC21" s="122"/>
      <c r="BD21" s="122"/>
      <c r="BE21" s="122"/>
      <c r="BF21" s="122"/>
      <c r="BG21" s="122"/>
    </row>
    <row r="22" spans="1:99" ht="17.100000000000001" customHeight="1">
      <c r="A22" s="123"/>
      <c r="B22" s="120"/>
      <c r="C22" s="120"/>
      <c r="D22" s="124"/>
      <c r="E22" s="120"/>
      <c r="F22" s="120"/>
      <c r="G22" s="125" t="s">
        <v>108</v>
      </c>
      <c r="H22" s="374" t="s">
        <v>176</v>
      </c>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5"/>
      <c r="AQ22" s="122"/>
      <c r="AR22" s="122"/>
      <c r="AS22" s="122"/>
      <c r="AT22" s="122"/>
      <c r="AU22" s="122"/>
      <c r="AV22" s="122"/>
      <c r="AW22" s="122"/>
      <c r="AX22" s="122"/>
      <c r="AY22" s="122"/>
      <c r="AZ22" s="122"/>
      <c r="BA22" s="122"/>
      <c r="BB22" s="122"/>
      <c r="BC22" s="122"/>
      <c r="BD22" s="122"/>
      <c r="BE22" s="122"/>
      <c r="BF22" s="122"/>
      <c r="BG22" s="122"/>
    </row>
    <row r="23" spans="1:99" ht="17.100000000000001" customHeight="1">
      <c r="A23" s="123"/>
      <c r="B23" s="120"/>
      <c r="C23" s="120"/>
      <c r="D23" s="124"/>
      <c r="E23" s="120"/>
      <c r="F23" s="120"/>
      <c r="G23" s="125"/>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5"/>
    </row>
    <row r="24" spans="1:99" ht="17.100000000000001" customHeight="1">
      <c r="A24" s="123"/>
      <c r="B24" s="120"/>
      <c r="C24" s="120"/>
      <c r="D24" s="124"/>
      <c r="E24" s="120"/>
      <c r="F24" s="120"/>
      <c r="G24" s="125" t="s">
        <v>108</v>
      </c>
      <c r="H24" s="120" t="s">
        <v>116</v>
      </c>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4"/>
    </row>
    <row r="25" spans="1:99" ht="17.100000000000001" customHeight="1">
      <c r="A25" s="123"/>
      <c r="B25" s="120"/>
      <c r="C25" s="120"/>
      <c r="D25" s="124"/>
      <c r="E25" s="120"/>
      <c r="F25" s="120"/>
      <c r="H25" s="126" t="s">
        <v>117</v>
      </c>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4"/>
    </row>
    <row r="26" spans="1:99" ht="17.100000000000001" customHeight="1">
      <c r="A26" s="123"/>
      <c r="B26" s="120"/>
      <c r="C26" s="120"/>
      <c r="D26" s="124"/>
      <c r="E26" s="120"/>
      <c r="F26" s="120"/>
      <c r="H26" s="120" t="s">
        <v>118</v>
      </c>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4"/>
    </row>
    <row r="27" spans="1:99" ht="17.100000000000001" customHeight="1">
      <c r="A27" s="127"/>
      <c r="B27" s="121"/>
      <c r="C27" s="121"/>
      <c r="D27" s="128"/>
      <c r="E27" s="121"/>
      <c r="F27" s="121"/>
      <c r="G27" s="121"/>
      <c r="H27" s="120"/>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8"/>
    </row>
    <row r="28" spans="1:99" s="122" customFormat="1" ht="17.100000000000001" customHeight="1">
      <c r="A28" s="353" t="s">
        <v>105</v>
      </c>
      <c r="B28" s="354"/>
      <c r="C28" s="354"/>
      <c r="D28" s="355"/>
      <c r="E28" s="359" t="s">
        <v>119</v>
      </c>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60"/>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row>
    <row r="29" spans="1:99" s="122" customFormat="1" ht="17.100000000000001" customHeight="1">
      <c r="A29" s="356"/>
      <c r="B29" s="357"/>
      <c r="C29" s="357"/>
      <c r="D29" s="358"/>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P29" s="362"/>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row>
    <row r="30" spans="1:99" ht="17.100000000000001" customHeight="1">
      <c r="A30" s="123"/>
      <c r="B30" s="120"/>
      <c r="C30" s="120"/>
      <c r="D30" s="124"/>
      <c r="E30" s="120"/>
      <c r="F30" s="120"/>
      <c r="G30" s="125" t="s">
        <v>108</v>
      </c>
      <c r="H30" s="120" t="s">
        <v>120</v>
      </c>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4"/>
    </row>
    <row r="31" spans="1:99" ht="17.100000000000001" customHeight="1">
      <c r="A31" s="123"/>
      <c r="B31" s="120"/>
      <c r="C31" s="120"/>
      <c r="D31" s="124"/>
      <c r="E31" s="120"/>
      <c r="F31" s="120"/>
      <c r="G31" s="125" t="s">
        <v>108</v>
      </c>
      <c r="H31" s="120" t="s">
        <v>121</v>
      </c>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4"/>
    </row>
    <row r="32" spans="1:99" ht="17.100000000000001" customHeight="1">
      <c r="A32" s="123"/>
      <c r="B32" s="120"/>
      <c r="C32" s="120"/>
      <c r="D32" s="124"/>
      <c r="E32" s="120"/>
      <c r="F32" s="120"/>
      <c r="G32" s="125"/>
      <c r="H32" s="120" t="s">
        <v>177</v>
      </c>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4"/>
    </row>
    <row r="33" spans="1:99" ht="17.100000000000001" customHeight="1">
      <c r="A33" s="123"/>
      <c r="B33" s="120"/>
      <c r="C33" s="120"/>
      <c r="D33" s="124"/>
      <c r="E33" s="120"/>
      <c r="F33" s="120"/>
      <c r="G33" s="125" t="s">
        <v>108</v>
      </c>
      <c r="H33" s="120" t="s">
        <v>122</v>
      </c>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4"/>
    </row>
    <row r="34" spans="1:99" ht="17.100000000000001" customHeight="1">
      <c r="A34" s="123"/>
      <c r="B34" s="120"/>
      <c r="C34" s="120"/>
      <c r="D34" s="124"/>
      <c r="E34" s="120"/>
      <c r="F34" s="120"/>
      <c r="G34" s="125" t="s">
        <v>108</v>
      </c>
      <c r="H34" s="120" t="s">
        <v>124</v>
      </c>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4"/>
    </row>
    <row r="35" spans="1:99" ht="17.100000000000001" customHeight="1">
      <c r="A35" s="123"/>
      <c r="B35" s="120"/>
      <c r="C35" s="120"/>
      <c r="D35" s="124"/>
      <c r="E35" s="120"/>
      <c r="F35" s="120"/>
      <c r="G35" s="125" t="s">
        <v>108</v>
      </c>
      <c r="H35" s="120" t="s">
        <v>125</v>
      </c>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4"/>
      <c r="AQ35" s="122"/>
      <c r="AR35" s="122"/>
      <c r="AS35" s="122"/>
      <c r="AT35" s="122"/>
      <c r="AU35" s="122"/>
      <c r="AV35" s="122"/>
      <c r="AW35" s="122"/>
      <c r="AX35" s="122"/>
      <c r="AY35" s="122"/>
      <c r="AZ35" s="122"/>
      <c r="BA35" s="122"/>
      <c r="BB35" s="122"/>
      <c r="BC35" s="122"/>
      <c r="BD35" s="122"/>
      <c r="BE35" s="122"/>
      <c r="BF35" s="122"/>
      <c r="BG35" s="122"/>
    </row>
    <row r="36" spans="1:99" ht="17.100000000000001" customHeight="1">
      <c r="A36" s="123"/>
      <c r="B36" s="120"/>
      <c r="C36" s="120"/>
      <c r="D36" s="124"/>
      <c r="E36" s="120"/>
      <c r="F36" s="120"/>
      <c r="G36" s="125" t="s">
        <v>108</v>
      </c>
      <c r="H36" s="120" t="s">
        <v>126</v>
      </c>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4"/>
      <c r="AQ36" s="122"/>
      <c r="AR36" s="122"/>
      <c r="AS36" s="122"/>
      <c r="AT36" s="122"/>
      <c r="AU36" s="122"/>
      <c r="AV36" s="122"/>
      <c r="AW36" s="122"/>
      <c r="AX36" s="122"/>
      <c r="AY36" s="122"/>
      <c r="AZ36" s="122"/>
      <c r="BA36" s="122"/>
      <c r="BB36" s="122"/>
      <c r="BC36" s="122"/>
      <c r="BD36" s="122"/>
      <c r="BE36" s="122"/>
      <c r="BF36" s="122"/>
      <c r="BG36" s="122"/>
    </row>
    <row r="37" spans="1:99" ht="17.100000000000001" customHeight="1">
      <c r="A37" s="123"/>
      <c r="B37" s="120"/>
      <c r="C37" s="120"/>
      <c r="D37" s="124"/>
      <c r="E37" s="120"/>
      <c r="F37" s="120"/>
      <c r="G37" s="125"/>
      <c r="H37" s="120" t="s">
        <v>127</v>
      </c>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4"/>
    </row>
    <row r="38" spans="1:99" ht="17.100000000000001" customHeight="1">
      <c r="A38" s="127"/>
      <c r="B38" s="121"/>
      <c r="C38" s="121"/>
      <c r="D38" s="128"/>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8"/>
    </row>
    <row r="39" spans="1:99" s="122" customFormat="1" ht="17.100000000000001" customHeight="1">
      <c r="A39" s="353" t="s">
        <v>105</v>
      </c>
      <c r="B39" s="354"/>
      <c r="C39" s="354"/>
      <c r="D39" s="355"/>
      <c r="E39" s="359" t="s">
        <v>128</v>
      </c>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60"/>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row>
    <row r="40" spans="1:99" s="122" customFormat="1" ht="17.100000000000001" customHeight="1">
      <c r="A40" s="356"/>
      <c r="B40" s="357"/>
      <c r="C40" s="357"/>
      <c r="D40" s="358"/>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1"/>
      <c r="AO40" s="361"/>
      <c r="AP40" s="362"/>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row>
    <row r="41" spans="1:99" ht="17.100000000000001" customHeight="1">
      <c r="A41" s="123"/>
      <c r="B41" s="120"/>
      <c r="C41" s="120"/>
      <c r="D41" s="124"/>
      <c r="E41" s="120"/>
      <c r="F41" s="120"/>
      <c r="G41" s="125" t="s">
        <v>108</v>
      </c>
      <c r="H41" s="129" t="s">
        <v>129</v>
      </c>
      <c r="I41" s="120"/>
      <c r="J41" s="120"/>
      <c r="K41" s="120"/>
      <c r="L41" s="129" t="s">
        <v>130</v>
      </c>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4"/>
    </row>
    <row r="42" spans="1:99" ht="17.100000000000001" customHeight="1">
      <c r="A42" s="123"/>
      <c r="B42" s="120"/>
      <c r="C42" s="120"/>
      <c r="D42" s="124"/>
      <c r="E42" s="120"/>
      <c r="F42" s="120"/>
      <c r="G42" s="125"/>
      <c r="H42" s="120"/>
      <c r="I42" s="120"/>
      <c r="J42" s="120"/>
      <c r="K42" s="120"/>
      <c r="L42" s="120"/>
      <c r="M42" s="120" t="s">
        <v>131</v>
      </c>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4"/>
    </row>
    <row r="43" spans="1:99" ht="17.100000000000001" customHeight="1">
      <c r="A43" s="123"/>
      <c r="B43" s="120"/>
      <c r="C43" s="120"/>
      <c r="D43" s="124"/>
      <c r="E43" s="120"/>
      <c r="F43" s="120"/>
      <c r="G43" s="125"/>
      <c r="H43" s="120"/>
      <c r="I43" s="120"/>
      <c r="J43" s="120"/>
      <c r="K43" s="120"/>
      <c r="L43" s="120"/>
      <c r="M43" s="120" t="s">
        <v>132</v>
      </c>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4"/>
    </row>
    <row r="44" spans="1:99" ht="17.100000000000001" customHeight="1">
      <c r="A44" s="123"/>
      <c r="B44" s="120"/>
      <c r="C44" s="120"/>
      <c r="D44" s="124"/>
      <c r="E44" s="120"/>
      <c r="F44" s="120"/>
      <c r="G44" s="125"/>
      <c r="H44" s="120"/>
      <c r="I44" s="120"/>
      <c r="J44" s="120"/>
      <c r="K44" s="120"/>
      <c r="L44" s="120"/>
      <c r="M44" s="120" t="s">
        <v>175</v>
      </c>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4"/>
    </row>
    <row r="45" spans="1:99" ht="17.100000000000001" customHeight="1">
      <c r="A45" s="123"/>
      <c r="B45" s="120"/>
      <c r="C45" s="120"/>
      <c r="D45" s="124"/>
      <c r="E45" s="120"/>
      <c r="F45" s="120"/>
      <c r="G45" s="125"/>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4"/>
    </row>
    <row r="46" spans="1:99" ht="17.100000000000001" customHeight="1">
      <c r="A46" s="123"/>
      <c r="B46" s="120"/>
      <c r="C46" s="120"/>
      <c r="D46" s="124"/>
      <c r="E46" s="120"/>
      <c r="F46" s="120"/>
      <c r="G46" s="125" t="s">
        <v>108</v>
      </c>
      <c r="H46" s="120" t="s">
        <v>133</v>
      </c>
      <c r="I46" s="120"/>
      <c r="J46" s="120"/>
      <c r="K46" s="120"/>
      <c r="L46" s="120" t="s">
        <v>134</v>
      </c>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4"/>
      <c r="AQ46" s="122"/>
      <c r="AR46" s="122"/>
      <c r="AS46" s="122"/>
      <c r="AT46" s="122"/>
      <c r="AU46" s="122"/>
      <c r="AV46" s="122"/>
      <c r="AW46" s="122"/>
      <c r="AX46" s="122"/>
      <c r="AY46" s="122"/>
      <c r="AZ46" s="122"/>
      <c r="BA46" s="122"/>
      <c r="BB46" s="122"/>
      <c r="BC46" s="122"/>
      <c r="BD46" s="122"/>
      <c r="BE46" s="122"/>
      <c r="BF46" s="122"/>
      <c r="BG46" s="122"/>
    </row>
    <row r="47" spans="1:99" ht="17.100000000000001" customHeight="1">
      <c r="A47" s="123"/>
      <c r="B47" s="120"/>
      <c r="C47" s="120"/>
      <c r="D47" s="124"/>
      <c r="E47" s="120"/>
      <c r="F47" s="120"/>
      <c r="G47" s="125"/>
      <c r="H47" s="120"/>
      <c r="I47" s="120"/>
      <c r="J47" s="120"/>
      <c r="K47" s="120"/>
      <c r="L47" s="120"/>
      <c r="M47" s="120" t="s">
        <v>135</v>
      </c>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4"/>
      <c r="AQ47" s="122"/>
      <c r="AR47" s="122"/>
      <c r="AS47" s="122"/>
      <c r="AT47" s="122"/>
      <c r="AU47" s="122"/>
      <c r="AV47" s="122"/>
      <c r="AW47" s="122"/>
      <c r="AX47" s="122"/>
      <c r="AY47" s="122"/>
      <c r="AZ47" s="122"/>
      <c r="BA47" s="122"/>
      <c r="BB47" s="122"/>
      <c r="BC47" s="122"/>
      <c r="BD47" s="122"/>
      <c r="BE47" s="122"/>
      <c r="BF47" s="122"/>
      <c r="BG47" s="122"/>
    </row>
    <row r="48" spans="1:99" ht="17.100000000000001" customHeight="1">
      <c r="A48" s="123"/>
      <c r="B48" s="120"/>
      <c r="C48" s="120"/>
      <c r="D48" s="124"/>
      <c r="E48" s="120"/>
      <c r="F48" s="120"/>
      <c r="G48" s="125" t="s">
        <v>108</v>
      </c>
      <c r="H48" s="120" t="s">
        <v>136</v>
      </c>
      <c r="I48" s="120"/>
      <c r="J48" s="120"/>
      <c r="K48" s="120"/>
      <c r="L48" s="120" t="s">
        <v>137</v>
      </c>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4"/>
    </row>
    <row r="49" spans="1:42" ht="17.100000000000001" customHeight="1">
      <c r="A49" s="123"/>
      <c r="B49" s="120"/>
      <c r="C49" s="120"/>
      <c r="D49" s="124"/>
      <c r="E49" s="120"/>
      <c r="F49" s="120"/>
      <c r="G49" s="120"/>
      <c r="H49" s="120"/>
      <c r="I49" s="120"/>
      <c r="J49" s="120"/>
      <c r="K49" s="120"/>
      <c r="L49" s="120" t="s">
        <v>138</v>
      </c>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4"/>
    </row>
    <row r="50" spans="1:42" ht="17.100000000000001" customHeight="1">
      <c r="A50" s="123"/>
      <c r="B50" s="120"/>
      <c r="C50" s="120"/>
      <c r="D50" s="124"/>
      <c r="E50" s="120"/>
      <c r="F50" s="120"/>
      <c r="G50" s="120"/>
      <c r="H50" s="120"/>
      <c r="I50" s="120"/>
      <c r="J50" s="120"/>
      <c r="K50" s="120"/>
      <c r="L50" s="120"/>
      <c r="M50" s="120" t="s">
        <v>139</v>
      </c>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4"/>
    </row>
    <row r="51" spans="1:42" ht="17.100000000000001" customHeight="1">
      <c r="A51" s="123"/>
      <c r="B51" s="120"/>
      <c r="C51" s="120"/>
      <c r="D51" s="124"/>
      <c r="E51" s="120"/>
      <c r="F51" s="120"/>
      <c r="G51" s="120"/>
      <c r="H51" s="120"/>
      <c r="I51" s="120"/>
      <c r="J51" s="120"/>
      <c r="K51" s="120"/>
      <c r="L51" s="120"/>
      <c r="M51" s="130" t="s">
        <v>140</v>
      </c>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20"/>
      <c r="AK51" s="120"/>
      <c r="AL51" s="120"/>
      <c r="AM51" s="120"/>
      <c r="AN51" s="120"/>
      <c r="AO51" s="120"/>
      <c r="AP51" s="124"/>
    </row>
    <row r="52" spans="1:42" ht="17.100000000000001" customHeight="1">
      <c r="A52" s="127"/>
      <c r="B52" s="121"/>
      <c r="C52" s="121"/>
      <c r="D52" s="128"/>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8"/>
    </row>
    <row r="53" spans="1:42" ht="17.100000000000001" customHeight="1">
      <c r="A53" s="353" t="s">
        <v>105</v>
      </c>
      <c r="B53" s="354"/>
      <c r="C53" s="354"/>
      <c r="D53" s="355"/>
      <c r="E53" s="359" t="s">
        <v>141</v>
      </c>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60"/>
    </row>
    <row r="54" spans="1:42" ht="17.100000000000001" customHeight="1">
      <c r="A54" s="356"/>
      <c r="B54" s="357"/>
      <c r="C54" s="357"/>
      <c r="D54" s="358"/>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c r="AN54" s="361"/>
      <c r="AO54" s="361"/>
      <c r="AP54" s="362"/>
    </row>
    <row r="55" spans="1:42" ht="17.100000000000001" customHeight="1">
      <c r="A55" s="123"/>
      <c r="B55" s="120"/>
      <c r="C55" s="120"/>
      <c r="D55" s="124"/>
      <c r="E55" s="120"/>
      <c r="F55" s="120"/>
      <c r="G55" s="125" t="s">
        <v>108</v>
      </c>
      <c r="H55" s="120" t="s">
        <v>142</v>
      </c>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4"/>
    </row>
    <row r="56" spans="1:42" ht="17.100000000000001" customHeight="1">
      <c r="A56" s="123"/>
      <c r="B56" s="120"/>
      <c r="C56" s="120"/>
      <c r="D56" s="124"/>
      <c r="E56" s="120"/>
      <c r="F56" s="120"/>
      <c r="G56" s="125" t="s">
        <v>108</v>
      </c>
      <c r="H56" s="120" t="s">
        <v>143</v>
      </c>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4"/>
    </row>
    <row r="57" spans="1:42" ht="17.100000000000001" customHeight="1">
      <c r="A57" s="123"/>
      <c r="B57" s="120"/>
      <c r="C57" s="120"/>
      <c r="D57" s="124"/>
      <c r="E57" s="120"/>
      <c r="F57" s="120"/>
      <c r="G57" s="125" t="s">
        <v>108</v>
      </c>
      <c r="H57" s="120" t="s">
        <v>144</v>
      </c>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4"/>
    </row>
    <row r="58" spans="1:42" ht="17.100000000000001" customHeight="1">
      <c r="A58" s="123"/>
      <c r="B58" s="120"/>
      <c r="C58" s="120"/>
      <c r="D58" s="124"/>
      <c r="E58" s="120"/>
      <c r="F58" s="120"/>
      <c r="G58" s="125" t="s">
        <v>108</v>
      </c>
      <c r="H58" s="120" t="s">
        <v>145</v>
      </c>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4"/>
    </row>
    <row r="59" spans="1:42" ht="17.100000000000001" customHeight="1">
      <c r="A59" s="127"/>
      <c r="B59" s="121"/>
      <c r="C59" s="121"/>
      <c r="D59" s="128"/>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8"/>
    </row>
    <row r="60" spans="1:42" s="122" customFormat="1" ht="17.100000000000001" customHeight="1">
      <c r="A60" s="353" t="s">
        <v>105</v>
      </c>
      <c r="B60" s="354"/>
      <c r="C60" s="354"/>
      <c r="D60" s="355"/>
      <c r="E60" s="359" t="s">
        <v>146</v>
      </c>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60"/>
    </row>
    <row r="61" spans="1:42" s="122" customFormat="1" ht="17.100000000000001" customHeight="1">
      <c r="A61" s="356"/>
      <c r="B61" s="357"/>
      <c r="C61" s="357"/>
      <c r="D61" s="358"/>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2"/>
    </row>
    <row r="62" spans="1:42" ht="17.100000000000001" customHeight="1">
      <c r="A62" s="123"/>
      <c r="B62" s="120"/>
      <c r="C62" s="120"/>
      <c r="D62" s="124"/>
      <c r="E62" s="120"/>
      <c r="F62" s="120"/>
      <c r="G62" s="125" t="s">
        <v>108</v>
      </c>
      <c r="H62" s="120" t="s">
        <v>147</v>
      </c>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4"/>
    </row>
    <row r="63" spans="1:42" ht="17.100000000000001" customHeight="1">
      <c r="A63" s="127"/>
      <c r="B63" s="121"/>
      <c r="C63" s="121"/>
      <c r="D63" s="128"/>
      <c r="E63" s="121"/>
      <c r="F63" s="121"/>
      <c r="G63" s="132" t="s">
        <v>108</v>
      </c>
      <c r="H63" s="121" t="s">
        <v>148</v>
      </c>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8"/>
    </row>
  </sheetData>
  <mergeCells count="19">
    <mergeCell ref="A28:D29"/>
    <mergeCell ref="E28:AP29"/>
    <mergeCell ref="A2:AP3"/>
    <mergeCell ref="A4:AP4"/>
    <mergeCell ref="A6:AP6"/>
    <mergeCell ref="V8:AP9"/>
    <mergeCell ref="A11:D11"/>
    <mergeCell ref="E11:AP11"/>
    <mergeCell ref="A12:D13"/>
    <mergeCell ref="E12:AP13"/>
    <mergeCell ref="A14:D15"/>
    <mergeCell ref="E14:AP15"/>
    <mergeCell ref="H22:AP23"/>
    <mergeCell ref="A39:D40"/>
    <mergeCell ref="E39:AP40"/>
    <mergeCell ref="A53:D54"/>
    <mergeCell ref="E53:AP54"/>
    <mergeCell ref="A60:D61"/>
    <mergeCell ref="E60:AP61"/>
  </mergeCells>
  <phoneticPr fontId="3"/>
  <pageMargins left="0.78740157480314965" right="0.39370078740157483" top="0.39370078740157483" bottom="0.19685039370078741" header="0.31496062992125984" footer="0.31496062992125984"/>
  <pageSetup paperSize="9" scale="71"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E4D00-59E3-4E2C-9B67-11F7DDB08AB9}">
  <sheetPr>
    <tabColor theme="8" tint="0.59999389629810485"/>
  </sheetPr>
  <dimension ref="A1:P45"/>
  <sheetViews>
    <sheetView view="pageBreakPreview" zoomScaleNormal="100" zoomScaleSheetLayoutView="100" workbookViewId="0">
      <selection activeCell="A5" sqref="A5"/>
    </sheetView>
  </sheetViews>
  <sheetFormatPr defaultColWidth="8.25" defaultRowHeight="22.5" customHeight="1"/>
  <cols>
    <col min="1" max="1" width="6.125" style="133" customWidth="1"/>
    <col min="2" max="3" width="5.125" style="151" customWidth="1"/>
    <col min="4" max="9" width="8.875" style="149" customWidth="1"/>
    <col min="10" max="10" width="11.625" style="149" customWidth="1"/>
    <col min="11" max="14" width="8.875" style="133" customWidth="1"/>
    <col min="15" max="256" width="8.25" style="133"/>
    <col min="257" max="257" width="6.125" style="133" customWidth="1"/>
    <col min="258" max="259" width="5.125" style="133" customWidth="1"/>
    <col min="260" max="265" width="8.875" style="133" customWidth="1"/>
    <col min="266" max="266" width="11.625" style="133" customWidth="1"/>
    <col min="267" max="270" width="8.875" style="133" customWidth="1"/>
    <col min="271" max="512" width="8.25" style="133"/>
    <col min="513" max="513" width="6.125" style="133" customWidth="1"/>
    <col min="514" max="515" width="5.125" style="133" customWidth="1"/>
    <col min="516" max="521" width="8.875" style="133" customWidth="1"/>
    <col min="522" max="522" width="11.625" style="133" customWidth="1"/>
    <col min="523" max="526" width="8.875" style="133" customWidth="1"/>
    <col min="527" max="768" width="8.25" style="133"/>
    <col min="769" max="769" width="6.125" style="133" customWidth="1"/>
    <col min="770" max="771" width="5.125" style="133" customWidth="1"/>
    <col min="772" max="777" width="8.875" style="133" customWidth="1"/>
    <col min="778" max="778" width="11.625" style="133" customWidth="1"/>
    <col min="779" max="782" width="8.875" style="133" customWidth="1"/>
    <col min="783" max="1024" width="8.25" style="133"/>
    <col min="1025" max="1025" width="6.125" style="133" customWidth="1"/>
    <col min="1026" max="1027" width="5.125" style="133" customWidth="1"/>
    <col min="1028" max="1033" width="8.875" style="133" customWidth="1"/>
    <col min="1034" max="1034" width="11.625" style="133" customWidth="1"/>
    <col min="1035" max="1038" width="8.875" style="133" customWidth="1"/>
    <col min="1039" max="1280" width="8.25" style="133"/>
    <col min="1281" max="1281" width="6.125" style="133" customWidth="1"/>
    <col min="1282" max="1283" width="5.125" style="133" customWidth="1"/>
    <col min="1284" max="1289" width="8.875" style="133" customWidth="1"/>
    <col min="1290" max="1290" width="11.625" style="133" customWidth="1"/>
    <col min="1291" max="1294" width="8.875" style="133" customWidth="1"/>
    <col min="1295" max="1536" width="8.25" style="133"/>
    <col min="1537" max="1537" width="6.125" style="133" customWidth="1"/>
    <col min="1538" max="1539" width="5.125" style="133" customWidth="1"/>
    <col min="1540" max="1545" width="8.875" style="133" customWidth="1"/>
    <col min="1546" max="1546" width="11.625" style="133" customWidth="1"/>
    <col min="1547" max="1550" width="8.875" style="133" customWidth="1"/>
    <col min="1551" max="1792" width="8.25" style="133"/>
    <col min="1793" max="1793" width="6.125" style="133" customWidth="1"/>
    <col min="1794" max="1795" width="5.125" style="133" customWidth="1"/>
    <col min="1796" max="1801" width="8.875" style="133" customWidth="1"/>
    <col min="1802" max="1802" width="11.625" style="133" customWidth="1"/>
    <col min="1803" max="1806" width="8.875" style="133" customWidth="1"/>
    <col min="1807" max="2048" width="8.25" style="133"/>
    <col min="2049" max="2049" width="6.125" style="133" customWidth="1"/>
    <col min="2050" max="2051" width="5.125" style="133" customWidth="1"/>
    <col min="2052" max="2057" width="8.875" style="133" customWidth="1"/>
    <col min="2058" max="2058" width="11.625" style="133" customWidth="1"/>
    <col min="2059" max="2062" width="8.875" style="133" customWidth="1"/>
    <col min="2063" max="2304" width="8.25" style="133"/>
    <col min="2305" max="2305" width="6.125" style="133" customWidth="1"/>
    <col min="2306" max="2307" width="5.125" style="133" customWidth="1"/>
    <col min="2308" max="2313" width="8.875" style="133" customWidth="1"/>
    <col min="2314" max="2314" width="11.625" style="133" customWidth="1"/>
    <col min="2315" max="2318" width="8.875" style="133" customWidth="1"/>
    <col min="2319" max="2560" width="8.25" style="133"/>
    <col min="2561" max="2561" width="6.125" style="133" customWidth="1"/>
    <col min="2562" max="2563" width="5.125" style="133" customWidth="1"/>
    <col min="2564" max="2569" width="8.875" style="133" customWidth="1"/>
    <col min="2570" max="2570" width="11.625" style="133" customWidth="1"/>
    <col min="2571" max="2574" width="8.875" style="133" customWidth="1"/>
    <col min="2575" max="2816" width="8.25" style="133"/>
    <col min="2817" max="2817" width="6.125" style="133" customWidth="1"/>
    <col min="2818" max="2819" width="5.125" style="133" customWidth="1"/>
    <col min="2820" max="2825" width="8.875" style="133" customWidth="1"/>
    <col min="2826" max="2826" width="11.625" style="133" customWidth="1"/>
    <col min="2827" max="2830" width="8.875" style="133" customWidth="1"/>
    <col min="2831" max="3072" width="8.25" style="133"/>
    <col min="3073" max="3073" width="6.125" style="133" customWidth="1"/>
    <col min="3074" max="3075" width="5.125" style="133" customWidth="1"/>
    <col min="3076" max="3081" width="8.875" style="133" customWidth="1"/>
    <col min="3082" max="3082" width="11.625" style="133" customWidth="1"/>
    <col min="3083" max="3086" width="8.875" style="133" customWidth="1"/>
    <col min="3087" max="3328" width="8.25" style="133"/>
    <col min="3329" max="3329" width="6.125" style="133" customWidth="1"/>
    <col min="3330" max="3331" width="5.125" style="133" customWidth="1"/>
    <col min="3332" max="3337" width="8.875" style="133" customWidth="1"/>
    <col min="3338" max="3338" width="11.625" style="133" customWidth="1"/>
    <col min="3339" max="3342" width="8.875" style="133" customWidth="1"/>
    <col min="3343" max="3584" width="8.25" style="133"/>
    <col min="3585" max="3585" width="6.125" style="133" customWidth="1"/>
    <col min="3586" max="3587" width="5.125" style="133" customWidth="1"/>
    <col min="3588" max="3593" width="8.875" style="133" customWidth="1"/>
    <col min="3594" max="3594" width="11.625" style="133" customWidth="1"/>
    <col min="3595" max="3598" width="8.875" style="133" customWidth="1"/>
    <col min="3599" max="3840" width="8.25" style="133"/>
    <col min="3841" max="3841" width="6.125" style="133" customWidth="1"/>
    <col min="3842" max="3843" width="5.125" style="133" customWidth="1"/>
    <col min="3844" max="3849" width="8.875" style="133" customWidth="1"/>
    <col min="3850" max="3850" width="11.625" style="133" customWidth="1"/>
    <col min="3851" max="3854" width="8.875" style="133" customWidth="1"/>
    <col min="3855" max="4096" width="8.25" style="133"/>
    <col min="4097" max="4097" width="6.125" style="133" customWidth="1"/>
    <col min="4098" max="4099" width="5.125" style="133" customWidth="1"/>
    <col min="4100" max="4105" width="8.875" style="133" customWidth="1"/>
    <col min="4106" max="4106" width="11.625" style="133" customWidth="1"/>
    <col min="4107" max="4110" width="8.875" style="133" customWidth="1"/>
    <col min="4111" max="4352" width="8.25" style="133"/>
    <col min="4353" max="4353" width="6.125" style="133" customWidth="1"/>
    <col min="4354" max="4355" width="5.125" style="133" customWidth="1"/>
    <col min="4356" max="4361" width="8.875" style="133" customWidth="1"/>
    <col min="4362" max="4362" width="11.625" style="133" customWidth="1"/>
    <col min="4363" max="4366" width="8.875" style="133" customWidth="1"/>
    <col min="4367" max="4608" width="8.25" style="133"/>
    <col min="4609" max="4609" width="6.125" style="133" customWidth="1"/>
    <col min="4610" max="4611" width="5.125" style="133" customWidth="1"/>
    <col min="4612" max="4617" width="8.875" style="133" customWidth="1"/>
    <col min="4618" max="4618" width="11.625" style="133" customWidth="1"/>
    <col min="4619" max="4622" width="8.875" style="133" customWidth="1"/>
    <col min="4623" max="4864" width="8.25" style="133"/>
    <col min="4865" max="4865" width="6.125" style="133" customWidth="1"/>
    <col min="4866" max="4867" width="5.125" style="133" customWidth="1"/>
    <col min="4868" max="4873" width="8.875" style="133" customWidth="1"/>
    <col min="4874" max="4874" width="11.625" style="133" customWidth="1"/>
    <col min="4875" max="4878" width="8.875" style="133" customWidth="1"/>
    <col min="4879" max="5120" width="8.25" style="133"/>
    <col min="5121" max="5121" width="6.125" style="133" customWidth="1"/>
    <col min="5122" max="5123" width="5.125" style="133" customWidth="1"/>
    <col min="5124" max="5129" width="8.875" style="133" customWidth="1"/>
    <col min="5130" max="5130" width="11.625" style="133" customWidth="1"/>
    <col min="5131" max="5134" width="8.875" style="133" customWidth="1"/>
    <col min="5135" max="5376" width="8.25" style="133"/>
    <col min="5377" max="5377" width="6.125" style="133" customWidth="1"/>
    <col min="5378" max="5379" width="5.125" style="133" customWidth="1"/>
    <col min="5380" max="5385" width="8.875" style="133" customWidth="1"/>
    <col min="5386" max="5386" width="11.625" style="133" customWidth="1"/>
    <col min="5387" max="5390" width="8.875" style="133" customWidth="1"/>
    <col min="5391" max="5632" width="8.25" style="133"/>
    <col min="5633" max="5633" width="6.125" style="133" customWidth="1"/>
    <col min="5634" max="5635" width="5.125" style="133" customWidth="1"/>
    <col min="5636" max="5641" width="8.875" style="133" customWidth="1"/>
    <col min="5642" max="5642" width="11.625" style="133" customWidth="1"/>
    <col min="5643" max="5646" width="8.875" style="133" customWidth="1"/>
    <col min="5647" max="5888" width="8.25" style="133"/>
    <col min="5889" max="5889" width="6.125" style="133" customWidth="1"/>
    <col min="5890" max="5891" width="5.125" style="133" customWidth="1"/>
    <col min="5892" max="5897" width="8.875" style="133" customWidth="1"/>
    <col min="5898" max="5898" width="11.625" style="133" customWidth="1"/>
    <col min="5899" max="5902" width="8.875" style="133" customWidth="1"/>
    <col min="5903" max="6144" width="8.25" style="133"/>
    <col min="6145" max="6145" width="6.125" style="133" customWidth="1"/>
    <col min="6146" max="6147" width="5.125" style="133" customWidth="1"/>
    <col min="6148" max="6153" width="8.875" style="133" customWidth="1"/>
    <col min="6154" max="6154" width="11.625" style="133" customWidth="1"/>
    <col min="6155" max="6158" width="8.875" style="133" customWidth="1"/>
    <col min="6159" max="6400" width="8.25" style="133"/>
    <col min="6401" max="6401" width="6.125" style="133" customWidth="1"/>
    <col min="6402" max="6403" width="5.125" style="133" customWidth="1"/>
    <col min="6404" max="6409" width="8.875" style="133" customWidth="1"/>
    <col min="6410" max="6410" width="11.625" style="133" customWidth="1"/>
    <col min="6411" max="6414" width="8.875" style="133" customWidth="1"/>
    <col min="6415" max="6656" width="8.25" style="133"/>
    <col min="6657" max="6657" width="6.125" style="133" customWidth="1"/>
    <col min="6658" max="6659" width="5.125" style="133" customWidth="1"/>
    <col min="6660" max="6665" width="8.875" style="133" customWidth="1"/>
    <col min="6666" max="6666" width="11.625" style="133" customWidth="1"/>
    <col min="6667" max="6670" width="8.875" style="133" customWidth="1"/>
    <col min="6671" max="6912" width="8.25" style="133"/>
    <col min="6913" max="6913" width="6.125" style="133" customWidth="1"/>
    <col min="6914" max="6915" width="5.125" style="133" customWidth="1"/>
    <col min="6916" max="6921" width="8.875" style="133" customWidth="1"/>
    <col min="6922" max="6922" width="11.625" style="133" customWidth="1"/>
    <col min="6923" max="6926" width="8.875" style="133" customWidth="1"/>
    <col min="6927" max="7168" width="8.25" style="133"/>
    <col min="7169" max="7169" width="6.125" style="133" customWidth="1"/>
    <col min="7170" max="7171" width="5.125" style="133" customWidth="1"/>
    <col min="7172" max="7177" width="8.875" style="133" customWidth="1"/>
    <col min="7178" max="7178" width="11.625" style="133" customWidth="1"/>
    <col min="7179" max="7182" width="8.875" style="133" customWidth="1"/>
    <col min="7183" max="7424" width="8.25" style="133"/>
    <col min="7425" max="7425" width="6.125" style="133" customWidth="1"/>
    <col min="7426" max="7427" width="5.125" style="133" customWidth="1"/>
    <col min="7428" max="7433" width="8.875" style="133" customWidth="1"/>
    <col min="7434" max="7434" width="11.625" style="133" customWidth="1"/>
    <col min="7435" max="7438" width="8.875" style="133" customWidth="1"/>
    <col min="7439" max="7680" width="8.25" style="133"/>
    <col min="7681" max="7681" width="6.125" style="133" customWidth="1"/>
    <col min="7682" max="7683" width="5.125" style="133" customWidth="1"/>
    <col min="7684" max="7689" width="8.875" style="133" customWidth="1"/>
    <col min="7690" max="7690" width="11.625" style="133" customWidth="1"/>
    <col min="7691" max="7694" width="8.875" style="133" customWidth="1"/>
    <col min="7695" max="7936" width="8.25" style="133"/>
    <col min="7937" max="7937" width="6.125" style="133" customWidth="1"/>
    <col min="7938" max="7939" width="5.125" style="133" customWidth="1"/>
    <col min="7940" max="7945" width="8.875" style="133" customWidth="1"/>
    <col min="7946" max="7946" width="11.625" style="133" customWidth="1"/>
    <col min="7947" max="7950" width="8.875" style="133" customWidth="1"/>
    <col min="7951" max="8192" width="8.25" style="133"/>
    <col min="8193" max="8193" width="6.125" style="133" customWidth="1"/>
    <col min="8194" max="8195" width="5.125" style="133" customWidth="1"/>
    <col min="8196" max="8201" width="8.875" style="133" customWidth="1"/>
    <col min="8202" max="8202" width="11.625" style="133" customWidth="1"/>
    <col min="8203" max="8206" width="8.875" style="133" customWidth="1"/>
    <col min="8207" max="8448" width="8.25" style="133"/>
    <col min="8449" max="8449" width="6.125" style="133" customWidth="1"/>
    <col min="8450" max="8451" width="5.125" style="133" customWidth="1"/>
    <col min="8452" max="8457" width="8.875" style="133" customWidth="1"/>
    <col min="8458" max="8458" width="11.625" style="133" customWidth="1"/>
    <col min="8459" max="8462" width="8.875" style="133" customWidth="1"/>
    <col min="8463" max="8704" width="8.25" style="133"/>
    <col min="8705" max="8705" width="6.125" style="133" customWidth="1"/>
    <col min="8706" max="8707" width="5.125" style="133" customWidth="1"/>
    <col min="8708" max="8713" width="8.875" style="133" customWidth="1"/>
    <col min="8714" max="8714" width="11.625" style="133" customWidth="1"/>
    <col min="8715" max="8718" width="8.875" style="133" customWidth="1"/>
    <col min="8719" max="8960" width="8.25" style="133"/>
    <col min="8961" max="8961" width="6.125" style="133" customWidth="1"/>
    <col min="8962" max="8963" width="5.125" style="133" customWidth="1"/>
    <col min="8964" max="8969" width="8.875" style="133" customWidth="1"/>
    <col min="8970" max="8970" width="11.625" style="133" customWidth="1"/>
    <col min="8971" max="8974" width="8.875" style="133" customWidth="1"/>
    <col min="8975" max="9216" width="8.25" style="133"/>
    <col min="9217" max="9217" width="6.125" style="133" customWidth="1"/>
    <col min="9218" max="9219" width="5.125" style="133" customWidth="1"/>
    <col min="9220" max="9225" width="8.875" style="133" customWidth="1"/>
    <col min="9226" max="9226" width="11.625" style="133" customWidth="1"/>
    <col min="9227" max="9230" width="8.875" style="133" customWidth="1"/>
    <col min="9231" max="9472" width="8.25" style="133"/>
    <col min="9473" max="9473" width="6.125" style="133" customWidth="1"/>
    <col min="9474" max="9475" width="5.125" style="133" customWidth="1"/>
    <col min="9476" max="9481" width="8.875" style="133" customWidth="1"/>
    <col min="9482" max="9482" width="11.625" style="133" customWidth="1"/>
    <col min="9483" max="9486" width="8.875" style="133" customWidth="1"/>
    <col min="9487" max="9728" width="8.25" style="133"/>
    <col min="9729" max="9729" width="6.125" style="133" customWidth="1"/>
    <col min="9730" max="9731" width="5.125" style="133" customWidth="1"/>
    <col min="9732" max="9737" width="8.875" style="133" customWidth="1"/>
    <col min="9738" max="9738" width="11.625" style="133" customWidth="1"/>
    <col min="9739" max="9742" width="8.875" style="133" customWidth="1"/>
    <col min="9743" max="9984" width="8.25" style="133"/>
    <col min="9985" max="9985" width="6.125" style="133" customWidth="1"/>
    <col min="9986" max="9987" width="5.125" style="133" customWidth="1"/>
    <col min="9988" max="9993" width="8.875" style="133" customWidth="1"/>
    <col min="9994" max="9994" width="11.625" style="133" customWidth="1"/>
    <col min="9995" max="9998" width="8.875" style="133" customWidth="1"/>
    <col min="9999" max="10240" width="8.25" style="133"/>
    <col min="10241" max="10241" width="6.125" style="133" customWidth="1"/>
    <col min="10242" max="10243" width="5.125" style="133" customWidth="1"/>
    <col min="10244" max="10249" width="8.875" style="133" customWidth="1"/>
    <col min="10250" max="10250" width="11.625" style="133" customWidth="1"/>
    <col min="10251" max="10254" width="8.875" style="133" customWidth="1"/>
    <col min="10255" max="10496" width="8.25" style="133"/>
    <col min="10497" max="10497" width="6.125" style="133" customWidth="1"/>
    <col min="10498" max="10499" width="5.125" style="133" customWidth="1"/>
    <col min="10500" max="10505" width="8.875" style="133" customWidth="1"/>
    <col min="10506" max="10506" width="11.625" style="133" customWidth="1"/>
    <col min="10507" max="10510" width="8.875" style="133" customWidth="1"/>
    <col min="10511" max="10752" width="8.25" style="133"/>
    <col min="10753" max="10753" width="6.125" style="133" customWidth="1"/>
    <col min="10754" max="10755" width="5.125" style="133" customWidth="1"/>
    <col min="10756" max="10761" width="8.875" style="133" customWidth="1"/>
    <col min="10762" max="10762" width="11.625" style="133" customWidth="1"/>
    <col min="10763" max="10766" width="8.875" style="133" customWidth="1"/>
    <col min="10767" max="11008" width="8.25" style="133"/>
    <col min="11009" max="11009" width="6.125" style="133" customWidth="1"/>
    <col min="11010" max="11011" width="5.125" style="133" customWidth="1"/>
    <col min="11012" max="11017" width="8.875" style="133" customWidth="1"/>
    <col min="11018" max="11018" width="11.625" style="133" customWidth="1"/>
    <col min="11019" max="11022" width="8.875" style="133" customWidth="1"/>
    <col min="11023" max="11264" width="8.25" style="133"/>
    <col min="11265" max="11265" width="6.125" style="133" customWidth="1"/>
    <col min="11266" max="11267" width="5.125" style="133" customWidth="1"/>
    <col min="11268" max="11273" width="8.875" style="133" customWidth="1"/>
    <col min="11274" max="11274" width="11.625" style="133" customWidth="1"/>
    <col min="11275" max="11278" width="8.875" style="133" customWidth="1"/>
    <col min="11279" max="11520" width="8.25" style="133"/>
    <col min="11521" max="11521" width="6.125" style="133" customWidth="1"/>
    <col min="11522" max="11523" width="5.125" style="133" customWidth="1"/>
    <col min="11524" max="11529" width="8.875" style="133" customWidth="1"/>
    <col min="11530" max="11530" width="11.625" style="133" customWidth="1"/>
    <col min="11531" max="11534" width="8.875" style="133" customWidth="1"/>
    <col min="11535" max="11776" width="8.25" style="133"/>
    <col min="11777" max="11777" width="6.125" style="133" customWidth="1"/>
    <col min="11778" max="11779" width="5.125" style="133" customWidth="1"/>
    <col min="11780" max="11785" width="8.875" style="133" customWidth="1"/>
    <col min="11786" max="11786" width="11.625" style="133" customWidth="1"/>
    <col min="11787" max="11790" width="8.875" style="133" customWidth="1"/>
    <col min="11791" max="12032" width="8.25" style="133"/>
    <col min="12033" max="12033" width="6.125" style="133" customWidth="1"/>
    <col min="12034" max="12035" width="5.125" style="133" customWidth="1"/>
    <col min="12036" max="12041" width="8.875" style="133" customWidth="1"/>
    <col min="12042" max="12042" width="11.625" style="133" customWidth="1"/>
    <col min="12043" max="12046" width="8.875" style="133" customWidth="1"/>
    <col min="12047" max="12288" width="8.25" style="133"/>
    <col min="12289" max="12289" width="6.125" style="133" customWidth="1"/>
    <col min="12290" max="12291" width="5.125" style="133" customWidth="1"/>
    <col min="12292" max="12297" width="8.875" style="133" customWidth="1"/>
    <col min="12298" max="12298" width="11.625" style="133" customWidth="1"/>
    <col min="12299" max="12302" width="8.875" style="133" customWidth="1"/>
    <col min="12303" max="12544" width="8.25" style="133"/>
    <col min="12545" max="12545" width="6.125" style="133" customWidth="1"/>
    <col min="12546" max="12547" width="5.125" style="133" customWidth="1"/>
    <col min="12548" max="12553" width="8.875" style="133" customWidth="1"/>
    <col min="12554" max="12554" width="11.625" style="133" customWidth="1"/>
    <col min="12555" max="12558" width="8.875" style="133" customWidth="1"/>
    <col min="12559" max="12800" width="8.25" style="133"/>
    <col min="12801" max="12801" width="6.125" style="133" customWidth="1"/>
    <col min="12802" max="12803" width="5.125" style="133" customWidth="1"/>
    <col min="12804" max="12809" width="8.875" style="133" customWidth="1"/>
    <col min="12810" max="12810" width="11.625" style="133" customWidth="1"/>
    <col min="12811" max="12814" width="8.875" style="133" customWidth="1"/>
    <col min="12815" max="13056" width="8.25" style="133"/>
    <col min="13057" max="13057" width="6.125" style="133" customWidth="1"/>
    <col min="13058" max="13059" width="5.125" style="133" customWidth="1"/>
    <col min="13060" max="13065" width="8.875" style="133" customWidth="1"/>
    <col min="13066" max="13066" width="11.625" style="133" customWidth="1"/>
    <col min="13067" max="13070" width="8.875" style="133" customWidth="1"/>
    <col min="13071" max="13312" width="8.25" style="133"/>
    <col min="13313" max="13313" width="6.125" style="133" customWidth="1"/>
    <col min="13314" max="13315" width="5.125" style="133" customWidth="1"/>
    <col min="13316" max="13321" width="8.875" style="133" customWidth="1"/>
    <col min="13322" max="13322" width="11.625" style="133" customWidth="1"/>
    <col min="13323" max="13326" width="8.875" style="133" customWidth="1"/>
    <col min="13327" max="13568" width="8.25" style="133"/>
    <col min="13569" max="13569" width="6.125" style="133" customWidth="1"/>
    <col min="13570" max="13571" width="5.125" style="133" customWidth="1"/>
    <col min="13572" max="13577" width="8.875" style="133" customWidth="1"/>
    <col min="13578" max="13578" width="11.625" style="133" customWidth="1"/>
    <col min="13579" max="13582" width="8.875" style="133" customWidth="1"/>
    <col min="13583" max="13824" width="8.25" style="133"/>
    <col min="13825" max="13825" width="6.125" style="133" customWidth="1"/>
    <col min="13826" max="13827" width="5.125" style="133" customWidth="1"/>
    <col min="13828" max="13833" width="8.875" style="133" customWidth="1"/>
    <col min="13834" max="13834" width="11.625" style="133" customWidth="1"/>
    <col min="13835" max="13838" width="8.875" style="133" customWidth="1"/>
    <col min="13839" max="14080" width="8.25" style="133"/>
    <col min="14081" max="14081" width="6.125" style="133" customWidth="1"/>
    <col min="14082" max="14083" width="5.125" style="133" customWidth="1"/>
    <col min="14084" max="14089" width="8.875" style="133" customWidth="1"/>
    <col min="14090" max="14090" width="11.625" style="133" customWidth="1"/>
    <col min="14091" max="14094" width="8.875" style="133" customWidth="1"/>
    <col min="14095" max="14336" width="8.25" style="133"/>
    <col min="14337" max="14337" width="6.125" style="133" customWidth="1"/>
    <col min="14338" max="14339" width="5.125" style="133" customWidth="1"/>
    <col min="14340" max="14345" width="8.875" style="133" customWidth="1"/>
    <col min="14346" max="14346" width="11.625" style="133" customWidth="1"/>
    <col min="14347" max="14350" width="8.875" style="133" customWidth="1"/>
    <col min="14351" max="14592" width="8.25" style="133"/>
    <col min="14593" max="14593" width="6.125" style="133" customWidth="1"/>
    <col min="14594" max="14595" width="5.125" style="133" customWidth="1"/>
    <col min="14596" max="14601" width="8.875" style="133" customWidth="1"/>
    <col min="14602" max="14602" width="11.625" style="133" customWidth="1"/>
    <col min="14603" max="14606" width="8.875" style="133" customWidth="1"/>
    <col min="14607" max="14848" width="8.25" style="133"/>
    <col min="14849" max="14849" width="6.125" style="133" customWidth="1"/>
    <col min="14850" max="14851" width="5.125" style="133" customWidth="1"/>
    <col min="14852" max="14857" width="8.875" style="133" customWidth="1"/>
    <col min="14858" max="14858" width="11.625" style="133" customWidth="1"/>
    <col min="14859" max="14862" width="8.875" style="133" customWidth="1"/>
    <col min="14863" max="15104" width="8.25" style="133"/>
    <col min="15105" max="15105" width="6.125" style="133" customWidth="1"/>
    <col min="15106" max="15107" width="5.125" style="133" customWidth="1"/>
    <col min="15108" max="15113" width="8.875" style="133" customWidth="1"/>
    <col min="15114" max="15114" width="11.625" style="133" customWidth="1"/>
    <col min="15115" max="15118" width="8.875" style="133" customWidth="1"/>
    <col min="15119" max="15360" width="8.25" style="133"/>
    <col min="15361" max="15361" width="6.125" style="133" customWidth="1"/>
    <col min="15362" max="15363" width="5.125" style="133" customWidth="1"/>
    <col min="15364" max="15369" width="8.875" style="133" customWidth="1"/>
    <col min="15370" max="15370" width="11.625" style="133" customWidth="1"/>
    <col min="15371" max="15374" width="8.875" style="133" customWidth="1"/>
    <col min="15375" max="15616" width="8.25" style="133"/>
    <col min="15617" max="15617" width="6.125" style="133" customWidth="1"/>
    <col min="15618" max="15619" width="5.125" style="133" customWidth="1"/>
    <col min="15620" max="15625" width="8.875" style="133" customWidth="1"/>
    <col min="15626" max="15626" width="11.625" style="133" customWidth="1"/>
    <col min="15627" max="15630" width="8.875" style="133" customWidth="1"/>
    <col min="15631" max="15872" width="8.25" style="133"/>
    <col min="15873" max="15873" width="6.125" style="133" customWidth="1"/>
    <col min="15874" max="15875" width="5.125" style="133" customWidth="1"/>
    <col min="15876" max="15881" width="8.875" style="133" customWidth="1"/>
    <col min="15882" max="15882" width="11.625" style="133" customWidth="1"/>
    <col min="15883" max="15886" width="8.875" style="133" customWidth="1"/>
    <col min="15887" max="16128" width="8.25" style="133"/>
    <col min="16129" max="16129" width="6.125" style="133" customWidth="1"/>
    <col min="16130" max="16131" width="5.125" style="133" customWidth="1"/>
    <col min="16132" max="16137" width="8.875" style="133" customWidth="1"/>
    <col min="16138" max="16138" width="11.625" style="133" customWidth="1"/>
    <col min="16139" max="16142" width="8.875" style="133" customWidth="1"/>
    <col min="16143" max="16384" width="8.25" style="133"/>
  </cols>
  <sheetData>
    <row r="1" spans="1:16" ht="22.5" customHeight="1">
      <c r="B1" s="134"/>
      <c r="C1" s="135"/>
      <c r="D1" s="135"/>
      <c r="E1" s="135"/>
      <c r="F1" s="135"/>
      <c r="G1" s="135"/>
      <c r="H1" s="135"/>
      <c r="I1" s="135"/>
      <c r="J1" s="135"/>
      <c r="K1" s="135"/>
      <c r="L1" s="135"/>
      <c r="M1" s="135"/>
      <c r="N1" s="136" t="s">
        <v>149</v>
      </c>
    </row>
    <row r="2" spans="1:16" ht="22.5" customHeight="1">
      <c r="B2" s="408" t="s">
        <v>150</v>
      </c>
      <c r="C2" s="409"/>
      <c r="D2" s="409"/>
      <c r="E2" s="409"/>
      <c r="F2" s="409"/>
      <c r="G2" s="409"/>
      <c r="H2" s="409"/>
      <c r="I2" s="409"/>
      <c r="J2" s="409"/>
      <c r="K2" s="409"/>
      <c r="L2" s="409"/>
      <c r="M2" s="409"/>
      <c r="N2" s="409"/>
    </row>
    <row r="3" spans="1:16" ht="22.5" customHeight="1">
      <c r="B3" s="134"/>
      <c r="C3" s="135"/>
      <c r="D3" s="135"/>
      <c r="E3" s="135"/>
      <c r="F3" s="135"/>
      <c r="G3" s="135"/>
      <c r="H3" s="135"/>
      <c r="I3" s="135"/>
      <c r="J3" s="135"/>
      <c r="K3" s="135"/>
      <c r="L3" s="135"/>
      <c r="M3" s="135"/>
      <c r="N3" s="136"/>
    </row>
    <row r="4" spans="1:16" ht="22.5" customHeight="1">
      <c r="B4" s="133"/>
      <c r="C4" s="137"/>
      <c r="D4" s="137" t="s">
        <v>151</v>
      </c>
      <c r="E4" s="410"/>
      <c r="F4" s="411"/>
      <c r="G4" s="411"/>
      <c r="H4" s="411"/>
      <c r="I4" s="411"/>
      <c r="J4" s="138"/>
      <c r="K4" s="138"/>
      <c r="L4" s="138"/>
      <c r="M4" s="138"/>
      <c r="N4" s="138"/>
      <c r="O4" s="139"/>
    </row>
    <row r="5" spans="1:16" ht="22.5" customHeight="1">
      <c r="B5" s="137"/>
      <c r="C5" s="137"/>
      <c r="D5" s="137"/>
      <c r="E5" s="140"/>
      <c r="F5" s="140"/>
      <c r="G5" s="140"/>
      <c r="H5" s="140"/>
      <c r="I5" s="140"/>
      <c r="J5" s="138"/>
      <c r="K5" s="138"/>
      <c r="L5" s="138"/>
      <c r="M5" s="138"/>
      <c r="N5" s="138"/>
      <c r="O5" s="139"/>
    </row>
    <row r="6" spans="1:16" ht="22.5" customHeight="1">
      <c r="B6" s="137"/>
      <c r="C6" s="137"/>
      <c r="D6" s="141" t="s">
        <v>152</v>
      </c>
      <c r="E6" s="138"/>
      <c r="F6" s="138"/>
      <c r="G6" s="138"/>
      <c r="H6" s="138"/>
      <c r="I6" s="138"/>
      <c r="J6" s="141" t="s">
        <v>153</v>
      </c>
      <c r="K6" s="138"/>
      <c r="L6" s="138"/>
      <c r="M6" s="138"/>
      <c r="N6" s="138"/>
      <c r="O6" s="139"/>
    </row>
    <row r="7" spans="1:16" ht="22.5" customHeight="1">
      <c r="B7" s="133"/>
      <c r="C7" s="142"/>
      <c r="D7" s="142" t="s">
        <v>154</v>
      </c>
      <c r="E7" s="412"/>
      <c r="F7" s="412"/>
      <c r="G7" s="412"/>
      <c r="H7" s="412"/>
      <c r="I7" s="412"/>
      <c r="J7" s="143" t="s">
        <v>154</v>
      </c>
      <c r="K7" s="413" t="s">
        <v>155</v>
      </c>
      <c r="L7" s="413"/>
      <c r="M7" s="414"/>
      <c r="N7" s="414"/>
      <c r="P7" s="139"/>
    </row>
    <row r="8" spans="1:16" ht="22.5" customHeight="1">
      <c r="B8" s="142"/>
      <c r="C8" s="142"/>
      <c r="D8" s="142" t="s">
        <v>156</v>
      </c>
      <c r="E8" s="144"/>
      <c r="F8" s="145" t="s">
        <v>157</v>
      </c>
      <c r="G8" s="415"/>
      <c r="H8" s="416"/>
      <c r="I8" s="146" t="s">
        <v>158</v>
      </c>
      <c r="J8" s="142" t="s">
        <v>159</v>
      </c>
      <c r="K8" s="218" t="s">
        <v>155</v>
      </c>
      <c r="L8" s="417"/>
      <c r="M8" s="417"/>
      <c r="N8" s="146" t="s">
        <v>158</v>
      </c>
    </row>
    <row r="9" spans="1:16" ht="22.5" customHeight="1" thickBot="1">
      <c r="B9" s="147"/>
      <c r="C9" s="147"/>
      <c r="D9" s="148"/>
      <c r="E9" s="148"/>
      <c r="F9" s="148"/>
      <c r="G9" s="148"/>
      <c r="H9" s="148"/>
      <c r="I9" s="148"/>
      <c r="K9" s="150"/>
      <c r="L9" s="150"/>
      <c r="M9" s="150"/>
      <c r="N9" s="150"/>
    </row>
    <row r="10" spans="1:16" s="151" customFormat="1" ht="22.5" customHeight="1" thickTop="1">
      <c r="B10" s="388" t="s">
        <v>160</v>
      </c>
      <c r="C10" s="390" t="s">
        <v>161</v>
      </c>
      <c r="D10" s="392" t="s">
        <v>162</v>
      </c>
      <c r="E10" s="393"/>
      <c r="F10" s="393"/>
      <c r="G10" s="394"/>
      <c r="H10" s="395" t="s">
        <v>163</v>
      </c>
      <c r="I10" s="397" t="s">
        <v>164</v>
      </c>
      <c r="J10" s="399" t="s">
        <v>165</v>
      </c>
      <c r="K10" s="401" t="s">
        <v>166</v>
      </c>
      <c r="L10" s="401"/>
      <c r="M10" s="401"/>
      <c r="N10" s="402"/>
    </row>
    <row r="11" spans="1:16" s="151" customFormat="1" ht="22.5" customHeight="1" thickBot="1">
      <c r="B11" s="389"/>
      <c r="C11" s="391"/>
      <c r="D11" s="152" t="s">
        <v>167</v>
      </c>
      <c r="E11" s="153" t="s">
        <v>168</v>
      </c>
      <c r="F11" s="154" t="s">
        <v>167</v>
      </c>
      <c r="G11" s="153" t="s">
        <v>168</v>
      </c>
      <c r="H11" s="396"/>
      <c r="I11" s="398"/>
      <c r="J11" s="400"/>
      <c r="K11" s="403"/>
      <c r="L11" s="403"/>
      <c r="M11" s="403"/>
      <c r="N11" s="404"/>
    </row>
    <row r="12" spans="1:16" s="151" customFormat="1" ht="22.5" customHeight="1" thickTop="1">
      <c r="A12" s="151" t="s">
        <v>169</v>
      </c>
      <c r="B12" s="155">
        <v>6</v>
      </c>
      <c r="C12" s="156">
        <v>1</v>
      </c>
      <c r="D12" s="157">
        <v>0.58333333333333337</v>
      </c>
      <c r="E12" s="158">
        <v>0.8125</v>
      </c>
      <c r="F12" s="159"/>
      <c r="G12" s="160"/>
      <c r="H12" s="161">
        <v>4.1666666666666664E-2</v>
      </c>
      <c r="I12" s="162">
        <f>IF((E12-D12)+(G12-F12)-H12=0,"",(E12-D12)+(G12-F12)-H12)</f>
        <v>0.18749999999999997</v>
      </c>
      <c r="J12" s="163">
        <f>ROUNDDOWN(ROUND(I12*24*60,1)/60,2)</f>
        <v>4.5</v>
      </c>
      <c r="K12" s="405" t="s">
        <v>170</v>
      </c>
      <c r="L12" s="405"/>
      <c r="M12" s="406"/>
      <c r="N12" s="407"/>
    </row>
    <row r="13" spans="1:16" ht="22.5" customHeight="1">
      <c r="B13" s="164"/>
      <c r="C13" s="165">
        <v>1</v>
      </c>
      <c r="D13" s="166"/>
      <c r="E13" s="167"/>
      <c r="F13" s="168"/>
      <c r="G13" s="169"/>
      <c r="H13" s="170"/>
      <c r="I13" s="171" t="str">
        <f>IF((E13-D13)+(G13-F13)-H13=0,"",(E13-D13)+(G13-F13)-H13)</f>
        <v/>
      </c>
      <c r="J13" s="172" t="str">
        <f>IF(I13="","",ROUNDDOWN(ROUND(I13*24*60,1)/60,2))</f>
        <v/>
      </c>
      <c r="K13" s="376"/>
      <c r="L13" s="376"/>
      <c r="M13" s="377"/>
      <c r="N13" s="378"/>
    </row>
    <row r="14" spans="1:16" ht="22.5" customHeight="1">
      <c r="B14" s="173"/>
      <c r="C14" s="174">
        <v>2</v>
      </c>
      <c r="D14" s="166"/>
      <c r="E14" s="175"/>
      <c r="F14" s="176"/>
      <c r="G14" s="177"/>
      <c r="H14" s="170"/>
      <c r="I14" s="171" t="str">
        <f t="shared" ref="I14:I43" si="0">IF((E14-D14)+(G14-F14)-H14=0,"",(E14-D14)+(G14-F14)-H14)</f>
        <v/>
      </c>
      <c r="J14" s="178" t="str">
        <f t="shared" ref="J14:J43" si="1">IF(I14="","",ROUNDDOWN(ROUND(I14*24*60,1)/60,2))</f>
        <v/>
      </c>
      <c r="K14" s="376"/>
      <c r="L14" s="376"/>
      <c r="M14" s="377"/>
      <c r="N14" s="378"/>
    </row>
    <row r="15" spans="1:16" ht="22.5" customHeight="1">
      <c r="B15" s="173"/>
      <c r="C15" s="174">
        <v>3</v>
      </c>
      <c r="D15" s="166"/>
      <c r="E15" s="175"/>
      <c r="F15" s="176"/>
      <c r="G15" s="177"/>
      <c r="H15" s="170"/>
      <c r="I15" s="171" t="str">
        <f t="shared" si="0"/>
        <v/>
      </c>
      <c r="J15" s="178" t="str">
        <f t="shared" si="1"/>
        <v/>
      </c>
      <c r="K15" s="376"/>
      <c r="L15" s="376"/>
      <c r="M15" s="377"/>
      <c r="N15" s="378"/>
    </row>
    <row r="16" spans="1:16" ht="22.5" customHeight="1">
      <c r="B16" s="173"/>
      <c r="C16" s="174">
        <v>4</v>
      </c>
      <c r="D16" s="166"/>
      <c r="E16" s="175"/>
      <c r="F16" s="176"/>
      <c r="G16" s="177"/>
      <c r="H16" s="179"/>
      <c r="I16" s="171" t="str">
        <f t="shared" si="0"/>
        <v/>
      </c>
      <c r="J16" s="178" t="str">
        <f t="shared" si="1"/>
        <v/>
      </c>
      <c r="K16" s="376"/>
      <c r="L16" s="376"/>
      <c r="M16" s="377"/>
      <c r="N16" s="378"/>
    </row>
    <row r="17" spans="2:14" ht="22.5" customHeight="1">
      <c r="B17" s="173"/>
      <c r="C17" s="174">
        <v>5</v>
      </c>
      <c r="D17" s="166"/>
      <c r="E17" s="175"/>
      <c r="F17" s="176"/>
      <c r="G17" s="177"/>
      <c r="H17" s="179"/>
      <c r="I17" s="171" t="str">
        <f t="shared" si="0"/>
        <v/>
      </c>
      <c r="J17" s="178" t="str">
        <f t="shared" si="1"/>
        <v/>
      </c>
      <c r="K17" s="376"/>
      <c r="L17" s="376"/>
      <c r="M17" s="377"/>
      <c r="N17" s="378"/>
    </row>
    <row r="18" spans="2:14" ht="22.5" customHeight="1">
      <c r="B18" s="173"/>
      <c r="C18" s="174">
        <v>6</v>
      </c>
      <c r="D18" s="166"/>
      <c r="E18" s="175"/>
      <c r="F18" s="176"/>
      <c r="G18" s="177"/>
      <c r="H18" s="179"/>
      <c r="I18" s="171" t="str">
        <f t="shared" si="0"/>
        <v/>
      </c>
      <c r="J18" s="178" t="str">
        <f t="shared" si="1"/>
        <v/>
      </c>
      <c r="K18" s="376"/>
      <c r="L18" s="376"/>
      <c r="M18" s="377"/>
      <c r="N18" s="378"/>
    </row>
    <row r="19" spans="2:14" ht="22.5" customHeight="1">
      <c r="B19" s="173"/>
      <c r="C19" s="174">
        <v>7</v>
      </c>
      <c r="D19" s="166"/>
      <c r="E19" s="175"/>
      <c r="F19" s="176"/>
      <c r="G19" s="177"/>
      <c r="H19" s="170"/>
      <c r="I19" s="171" t="str">
        <f t="shared" si="0"/>
        <v/>
      </c>
      <c r="J19" s="178" t="str">
        <f t="shared" si="1"/>
        <v/>
      </c>
      <c r="K19" s="376"/>
      <c r="L19" s="376"/>
      <c r="M19" s="377"/>
      <c r="N19" s="378"/>
    </row>
    <row r="20" spans="2:14" ht="22.5" customHeight="1">
      <c r="B20" s="173"/>
      <c r="C20" s="174">
        <v>8</v>
      </c>
      <c r="D20" s="166"/>
      <c r="E20" s="175"/>
      <c r="F20" s="176"/>
      <c r="G20" s="177"/>
      <c r="H20" s="170"/>
      <c r="I20" s="171" t="str">
        <f t="shared" si="0"/>
        <v/>
      </c>
      <c r="J20" s="178" t="str">
        <f t="shared" si="1"/>
        <v/>
      </c>
      <c r="K20" s="376"/>
      <c r="L20" s="376"/>
      <c r="M20" s="377"/>
      <c r="N20" s="378"/>
    </row>
    <row r="21" spans="2:14" ht="22.5" customHeight="1">
      <c r="B21" s="173"/>
      <c r="C21" s="174">
        <v>9</v>
      </c>
      <c r="D21" s="166"/>
      <c r="E21" s="175"/>
      <c r="F21" s="176"/>
      <c r="G21" s="177"/>
      <c r="H21" s="170"/>
      <c r="I21" s="171" t="str">
        <f t="shared" si="0"/>
        <v/>
      </c>
      <c r="J21" s="178" t="str">
        <f t="shared" si="1"/>
        <v/>
      </c>
      <c r="K21" s="376"/>
      <c r="L21" s="376"/>
      <c r="M21" s="377"/>
      <c r="N21" s="378"/>
    </row>
    <row r="22" spans="2:14" ht="22.5" customHeight="1">
      <c r="B22" s="173"/>
      <c r="C22" s="174">
        <v>10</v>
      </c>
      <c r="D22" s="166"/>
      <c r="E22" s="175"/>
      <c r="F22" s="176"/>
      <c r="G22" s="177"/>
      <c r="H22" s="170"/>
      <c r="I22" s="171" t="str">
        <f t="shared" si="0"/>
        <v/>
      </c>
      <c r="J22" s="178" t="str">
        <f t="shared" si="1"/>
        <v/>
      </c>
      <c r="K22" s="376"/>
      <c r="L22" s="376"/>
      <c r="M22" s="377"/>
      <c r="N22" s="378"/>
    </row>
    <row r="23" spans="2:14" ht="22.5" customHeight="1">
      <c r="B23" s="173"/>
      <c r="C23" s="174">
        <v>11</v>
      </c>
      <c r="D23" s="166"/>
      <c r="E23" s="175"/>
      <c r="F23" s="176"/>
      <c r="G23" s="177"/>
      <c r="H23" s="179"/>
      <c r="I23" s="171" t="str">
        <f t="shared" si="0"/>
        <v/>
      </c>
      <c r="J23" s="178" t="str">
        <f t="shared" si="1"/>
        <v/>
      </c>
      <c r="K23" s="376"/>
      <c r="L23" s="376"/>
      <c r="M23" s="377"/>
      <c r="N23" s="378"/>
    </row>
    <row r="24" spans="2:14" ht="22.5" customHeight="1">
      <c r="B24" s="173"/>
      <c r="C24" s="174">
        <v>12</v>
      </c>
      <c r="D24" s="166"/>
      <c r="E24" s="175"/>
      <c r="F24" s="176"/>
      <c r="G24" s="177"/>
      <c r="H24" s="179"/>
      <c r="I24" s="171" t="str">
        <f t="shared" si="0"/>
        <v/>
      </c>
      <c r="J24" s="178" t="str">
        <f t="shared" si="1"/>
        <v/>
      </c>
      <c r="K24" s="376"/>
      <c r="L24" s="376"/>
      <c r="M24" s="377"/>
      <c r="N24" s="378"/>
    </row>
    <row r="25" spans="2:14" ht="22.5" customHeight="1">
      <c r="B25" s="173"/>
      <c r="C25" s="174">
        <v>13</v>
      </c>
      <c r="D25" s="166"/>
      <c r="E25" s="175"/>
      <c r="F25" s="176"/>
      <c r="G25" s="177"/>
      <c r="H25" s="179"/>
      <c r="I25" s="171" t="str">
        <f t="shared" si="0"/>
        <v/>
      </c>
      <c r="J25" s="178" t="str">
        <f t="shared" si="1"/>
        <v/>
      </c>
      <c r="K25" s="376"/>
      <c r="L25" s="376"/>
      <c r="M25" s="377"/>
      <c r="N25" s="378"/>
    </row>
    <row r="26" spans="2:14" ht="22.5" customHeight="1">
      <c r="B26" s="173"/>
      <c r="C26" s="174">
        <v>14</v>
      </c>
      <c r="D26" s="166"/>
      <c r="E26" s="175"/>
      <c r="F26" s="176"/>
      <c r="G26" s="177"/>
      <c r="H26" s="170"/>
      <c r="I26" s="171" t="str">
        <f t="shared" si="0"/>
        <v/>
      </c>
      <c r="J26" s="178" t="str">
        <f t="shared" si="1"/>
        <v/>
      </c>
      <c r="K26" s="376"/>
      <c r="L26" s="376"/>
      <c r="M26" s="377"/>
      <c r="N26" s="378"/>
    </row>
    <row r="27" spans="2:14" ht="22.5" customHeight="1">
      <c r="B27" s="173"/>
      <c r="C27" s="174">
        <v>15</v>
      </c>
      <c r="D27" s="166"/>
      <c r="E27" s="175"/>
      <c r="F27" s="176"/>
      <c r="G27" s="177"/>
      <c r="H27" s="170"/>
      <c r="I27" s="171" t="str">
        <f t="shared" si="0"/>
        <v/>
      </c>
      <c r="J27" s="178" t="str">
        <f t="shared" si="1"/>
        <v/>
      </c>
      <c r="K27" s="376"/>
      <c r="L27" s="376"/>
      <c r="M27" s="377"/>
      <c r="N27" s="378"/>
    </row>
    <row r="28" spans="2:14" ht="22.5" customHeight="1">
      <c r="B28" s="173"/>
      <c r="C28" s="174">
        <v>16</v>
      </c>
      <c r="D28" s="166"/>
      <c r="E28" s="175"/>
      <c r="F28" s="176"/>
      <c r="G28" s="177"/>
      <c r="H28" s="170"/>
      <c r="I28" s="171" t="str">
        <f t="shared" si="0"/>
        <v/>
      </c>
      <c r="J28" s="178" t="str">
        <f t="shared" si="1"/>
        <v/>
      </c>
      <c r="K28" s="376"/>
      <c r="L28" s="376"/>
      <c r="M28" s="377"/>
      <c r="N28" s="378"/>
    </row>
    <row r="29" spans="2:14" ht="22.5" customHeight="1">
      <c r="B29" s="173"/>
      <c r="C29" s="174">
        <v>17</v>
      </c>
      <c r="D29" s="166"/>
      <c r="E29" s="175"/>
      <c r="F29" s="176"/>
      <c r="G29" s="177"/>
      <c r="H29" s="170"/>
      <c r="I29" s="171" t="str">
        <f t="shared" si="0"/>
        <v/>
      </c>
      <c r="J29" s="178" t="str">
        <f t="shared" si="1"/>
        <v/>
      </c>
      <c r="K29" s="376"/>
      <c r="L29" s="376"/>
      <c r="M29" s="377"/>
      <c r="N29" s="378"/>
    </row>
    <row r="30" spans="2:14" ht="22.5" customHeight="1">
      <c r="B30" s="173"/>
      <c r="C30" s="174">
        <v>18</v>
      </c>
      <c r="D30" s="166"/>
      <c r="E30" s="175"/>
      <c r="F30" s="176"/>
      <c r="G30" s="177"/>
      <c r="H30" s="179"/>
      <c r="I30" s="171" t="str">
        <f t="shared" si="0"/>
        <v/>
      </c>
      <c r="J30" s="178" t="str">
        <f t="shared" si="1"/>
        <v/>
      </c>
      <c r="K30" s="376"/>
      <c r="L30" s="376"/>
      <c r="M30" s="377"/>
      <c r="N30" s="378"/>
    </row>
    <row r="31" spans="2:14" ht="22.5" customHeight="1">
      <c r="B31" s="173"/>
      <c r="C31" s="174">
        <v>19</v>
      </c>
      <c r="D31" s="166"/>
      <c r="E31" s="175"/>
      <c r="F31" s="176"/>
      <c r="G31" s="177"/>
      <c r="H31" s="179"/>
      <c r="I31" s="171" t="str">
        <f t="shared" si="0"/>
        <v/>
      </c>
      <c r="J31" s="178" t="str">
        <f t="shared" si="1"/>
        <v/>
      </c>
      <c r="K31" s="376"/>
      <c r="L31" s="376"/>
      <c r="M31" s="377"/>
      <c r="N31" s="378"/>
    </row>
    <row r="32" spans="2:14" ht="22.5" customHeight="1">
      <c r="B32" s="173"/>
      <c r="C32" s="174">
        <v>20</v>
      </c>
      <c r="D32" s="166"/>
      <c r="E32" s="175"/>
      <c r="F32" s="176"/>
      <c r="G32" s="177"/>
      <c r="H32" s="179"/>
      <c r="I32" s="171" t="str">
        <f t="shared" si="0"/>
        <v/>
      </c>
      <c r="J32" s="178" t="str">
        <f t="shared" si="1"/>
        <v/>
      </c>
      <c r="K32" s="376"/>
      <c r="L32" s="376"/>
      <c r="M32" s="377"/>
      <c r="N32" s="378"/>
    </row>
    <row r="33" spans="2:14" ht="22.5" customHeight="1">
      <c r="B33" s="173"/>
      <c r="C33" s="174">
        <v>21</v>
      </c>
      <c r="D33" s="166"/>
      <c r="E33" s="175"/>
      <c r="F33" s="176"/>
      <c r="G33" s="177"/>
      <c r="H33" s="170"/>
      <c r="I33" s="171" t="str">
        <f t="shared" si="0"/>
        <v/>
      </c>
      <c r="J33" s="178" t="str">
        <f t="shared" si="1"/>
        <v/>
      </c>
      <c r="K33" s="376"/>
      <c r="L33" s="376"/>
      <c r="M33" s="377"/>
      <c r="N33" s="378"/>
    </row>
    <row r="34" spans="2:14" ht="22.5" customHeight="1">
      <c r="B34" s="173"/>
      <c r="C34" s="174">
        <v>22</v>
      </c>
      <c r="D34" s="166"/>
      <c r="E34" s="175"/>
      <c r="F34" s="176"/>
      <c r="G34" s="177"/>
      <c r="H34" s="170"/>
      <c r="I34" s="171" t="str">
        <f t="shared" si="0"/>
        <v/>
      </c>
      <c r="J34" s="178" t="str">
        <f t="shared" si="1"/>
        <v/>
      </c>
      <c r="K34" s="376"/>
      <c r="L34" s="376"/>
      <c r="M34" s="377"/>
      <c r="N34" s="378"/>
    </row>
    <row r="35" spans="2:14" ht="22.5" customHeight="1">
      <c r="B35" s="173"/>
      <c r="C35" s="174">
        <v>23</v>
      </c>
      <c r="D35" s="166"/>
      <c r="E35" s="175"/>
      <c r="F35" s="176"/>
      <c r="G35" s="177"/>
      <c r="H35" s="170"/>
      <c r="I35" s="171" t="str">
        <f t="shared" si="0"/>
        <v/>
      </c>
      <c r="J35" s="178" t="str">
        <f t="shared" si="1"/>
        <v/>
      </c>
      <c r="K35" s="376"/>
      <c r="L35" s="376"/>
      <c r="M35" s="377"/>
      <c r="N35" s="378"/>
    </row>
    <row r="36" spans="2:14" ht="22.5" customHeight="1">
      <c r="B36" s="173"/>
      <c r="C36" s="174">
        <v>24</v>
      </c>
      <c r="D36" s="166"/>
      <c r="E36" s="175"/>
      <c r="F36" s="176"/>
      <c r="G36" s="177"/>
      <c r="H36" s="170"/>
      <c r="I36" s="171" t="str">
        <f t="shared" si="0"/>
        <v/>
      </c>
      <c r="J36" s="178" t="str">
        <f t="shared" si="1"/>
        <v/>
      </c>
      <c r="K36" s="376"/>
      <c r="L36" s="376"/>
      <c r="M36" s="377"/>
      <c r="N36" s="378"/>
    </row>
    <row r="37" spans="2:14" ht="22.5" customHeight="1">
      <c r="B37" s="173"/>
      <c r="C37" s="174">
        <v>25</v>
      </c>
      <c r="D37" s="166"/>
      <c r="E37" s="175"/>
      <c r="F37" s="176"/>
      <c r="G37" s="177"/>
      <c r="H37" s="179"/>
      <c r="I37" s="171" t="str">
        <f t="shared" si="0"/>
        <v/>
      </c>
      <c r="J37" s="178" t="str">
        <f t="shared" si="1"/>
        <v/>
      </c>
      <c r="K37" s="376"/>
      <c r="L37" s="376"/>
      <c r="M37" s="377"/>
      <c r="N37" s="378"/>
    </row>
    <row r="38" spans="2:14" ht="22.5" customHeight="1">
      <c r="B38" s="173"/>
      <c r="C38" s="174">
        <v>26</v>
      </c>
      <c r="D38" s="166"/>
      <c r="E38" s="175"/>
      <c r="F38" s="176"/>
      <c r="G38" s="177"/>
      <c r="H38" s="179"/>
      <c r="I38" s="171" t="str">
        <f t="shared" si="0"/>
        <v/>
      </c>
      <c r="J38" s="178" t="str">
        <f t="shared" si="1"/>
        <v/>
      </c>
      <c r="K38" s="376"/>
      <c r="L38" s="376"/>
      <c r="M38" s="377"/>
      <c r="N38" s="378"/>
    </row>
    <row r="39" spans="2:14" ht="22.5" customHeight="1">
      <c r="B39" s="173"/>
      <c r="C39" s="174">
        <v>27</v>
      </c>
      <c r="D39" s="166"/>
      <c r="E39" s="175"/>
      <c r="F39" s="176"/>
      <c r="G39" s="177"/>
      <c r="H39" s="179"/>
      <c r="I39" s="171" t="str">
        <f t="shared" si="0"/>
        <v/>
      </c>
      <c r="J39" s="178" t="str">
        <f t="shared" si="1"/>
        <v/>
      </c>
      <c r="K39" s="376"/>
      <c r="L39" s="376"/>
      <c r="M39" s="377"/>
      <c r="N39" s="378"/>
    </row>
    <row r="40" spans="2:14" ht="22.5" customHeight="1">
      <c r="B40" s="173"/>
      <c r="C40" s="174">
        <v>28</v>
      </c>
      <c r="D40" s="166"/>
      <c r="E40" s="175"/>
      <c r="F40" s="176"/>
      <c r="G40" s="177"/>
      <c r="H40" s="170"/>
      <c r="I40" s="171" t="str">
        <f t="shared" si="0"/>
        <v/>
      </c>
      <c r="J40" s="178" t="str">
        <f t="shared" si="1"/>
        <v/>
      </c>
      <c r="K40" s="376"/>
      <c r="L40" s="376"/>
      <c r="M40" s="377"/>
      <c r="N40" s="378"/>
    </row>
    <row r="41" spans="2:14" ht="22.5" customHeight="1">
      <c r="B41" s="173"/>
      <c r="C41" s="174">
        <v>29</v>
      </c>
      <c r="D41" s="166"/>
      <c r="E41" s="175"/>
      <c r="F41" s="176"/>
      <c r="G41" s="177"/>
      <c r="H41" s="170"/>
      <c r="I41" s="171" t="str">
        <f t="shared" si="0"/>
        <v/>
      </c>
      <c r="J41" s="178" t="str">
        <f t="shared" si="1"/>
        <v/>
      </c>
      <c r="K41" s="376"/>
      <c r="L41" s="376"/>
      <c r="M41" s="377"/>
      <c r="N41" s="378"/>
    </row>
    <row r="42" spans="2:14" ht="22.5" customHeight="1">
      <c r="B42" s="173"/>
      <c r="C42" s="174">
        <v>30</v>
      </c>
      <c r="D42" s="166"/>
      <c r="E42" s="175"/>
      <c r="F42" s="176"/>
      <c r="G42" s="177"/>
      <c r="H42" s="170"/>
      <c r="I42" s="171" t="str">
        <f t="shared" si="0"/>
        <v/>
      </c>
      <c r="J42" s="178" t="str">
        <f t="shared" si="1"/>
        <v/>
      </c>
      <c r="K42" s="376"/>
      <c r="L42" s="376"/>
      <c r="M42" s="377"/>
      <c r="N42" s="378"/>
    </row>
    <row r="43" spans="2:14" ht="22.5" customHeight="1" thickBot="1">
      <c r="B43" s="180"/>
      <c r="C43" s="181">
        <v>31</v>
      </c>
      <c r="D43" s="182"/>
      <c r="E43" s="183"/>
      <c r="F43" s="184"/>
      <c r="G43" s="185"/>
      <c r="H43" s="186"/>
      <c r="I43" s="187" t="str">
        <f t="shared" si="0"/>
        <v/>
      </c>
      <c r="J43" s="188" t="str">
        <f t="shared" si="1"/>
        <v/>
      </c>
      <c r="K43" s="379"/>
      <c r="L43" s="379"/>
      <c r="M43" s="380"/>
      <c r="N43" s="381"/>
    </row>
    <row r="44" spans="2:14" ht="22.5" customHeight="1" thickTop="1" thickBot="1">
      <c r="B44" s="382" t="s">
        <v>171</v>
      </c>
      <c r="C44" s="383"/>
      <c r="D44" s="384"/>
      <c r="E44" s="384"/>
      <c r="F44" s="384"/>
      <c r="G44" s="384"/>
      <c r="H44" s="384"/>
      <c r="I44" s="189">
        <f>SUM(I13:I43)</f>
        <v>0</v>
      </c>
      <c r="J44" s="190">
        <f>IF(I44="","",ROUNDDOWN(ROUND(I44*24*60,1)/60,2))</f>
        <v>0</v>
      </c>
      <c r="K44" s="385"/>
      <c r="L44" s="386"/>
      <c r="M44" s="386"/>
      <c r="N44" s="387"/>
    </row>
    <row r="45" spans="2:14" ht="22.5" customHeight="1">
      <c r="B45" s="191"/>
      <c r="C45" s="191"/>
      <c r="D45" s="192"/>
      <c r="E45" s="192"/>
      <c r="F45" s="192"/>
      <c r="G45" s="192"/>
      <c r="H45" s="192"/>
      <c r="I45" s="192"/>
      <c r="J45" s="139"/>
      <c r="K45" s="192"/>
      <c r="L45" s="192"/>
      <c r="M45" s="192"/>
      <c r="N45" s="192"/>
    </row>
  </sheetData>
  <mergeCells count="47">
    <mergeCell ref="B2:N2"/>
    <mergeCell ref="E4:I4"/>
    <mergeCell ref="E7:I7"/>
    <mergeCell ref="K7:N7"/>
    <mergeCell ref="G8:H8"/>
    <mergeCell ref="L8:M8"/>
    <mergeCell ref="K16:N16"/>
    <mergeCell ref="B10:B11"/>
    <mergeCell ref="C10:C11"/>
    <mergeCell ref="D10:G10"/>
    <mergeCell ref="H10:H11"/>
    <mergeCell ref="I10:I11"/>
    <mergeCell ref="J10:J11"/>
    <mergeCell ref="K10:N11"/>
    <mergeCell ref="K12:N12"/>
    <mergeCell ref="K13:N13"/>
    <mergeCell ref="K14:N14"/>
    <mergeCell ref="K15:N15"/>
    <mergeCell ref="K28:N28"/>
    <mergeCell ref="K17:N17"/>
    <mergeCell ref="K18:N18"/>
    <mergeCell ref="K19:N19"/>
    <mergeCell ref="K20:N20"/>
    <mergeCell ref="K21:N21"/>
    <mergeCell ref="K22:N22"/>
    <mergeCell ref="K23:N23"/>
    <mergeCell ref="K24:N24"/>
    <mergeCell ref="K25:N25"/>
    <mergeCell ref="K26:N26"/>
    <mergeCell ref="K27:N27"/>
    <mergeCell ref="K40:N40"/>
    <mergeCell ref="K29:N29"/>
    <mergeCell ref="K30:N30"/>
    <mergeCell ref="K31:N31"/>
    <mergeCell ref="K32:N32"/>
    <mergeCell ref="K33:N33"/>
    <mergeCell ref="K34:N34"/>
    <mergeCell ref="K35:N35"/>
    <mergeCell ref="K36:N36"/>
    <mergeCell ref="K37:N37"/>
    <mergeCell ref="K38:N38"/>
    <mergeCell ref="K39:N39"/>
    <mergeCell ref="K41:N41"/>
    <mergeCell ref="K42:N42"/>
    <mergeCell ref="K43:N43"/>
    <mergeCell ref="B44:H44"/>
    <mergeCell ref="K44:N44"/>
  </mergeCells>
  <phoneticPr fontId="3"/>
  <conditionalFormatting sqref="C13:C43">
    <cfRule type="expression" dxfId="11" priority="1" stopIfTrue="1">
      <formula>$E13="土"</formula>
    </cfRule>
    <cfRule type="expression" dxfId="10" priority="2" stopIfTrue="1">
      <formula>$E13="日"</formula>
    </cfRule>
    <cfRule type="expression" dxfId="9" priority="3" stopIfTrue="1">
      <formula>OR($E13="祝",$E13="振",$BJ13="休日")</formula>
    </cfRule>
  </conditionalFormatting>
  <conditionalFormatting sqref="B13:I43 D12:I12 K13:N43">
    <cfRule type="expression" dxfId="8" priority="4" stopIfTrue="1">
      <formula>$C12="土"</formula>
    </cfRule>
    <cfRule type="expression" dxfId="7" priority="5" stopIfTrue="1">
      <formula>$C12="日"</formula>
    </cfRule>
    <cfRule type="expression" dxfId="6" priority="6" stopIfTrue="1">
      <formula>OR($C12="祝",$C12="振",$K12="休日")</formula>
    </cfRule>
  </conditionalFormatting>
  <dataValidations count="4">
    <dataValidation type="list" allowBlank="1" showInputMessage="1" showErrorMessage="1" 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xr:uid="{2299591E-3B8D-4252-BEB0-BE6FF3DAA8A1}">
      <formula1>"医師,看護師,准看護師,歯科医師,事務"</formula1>
    </dataValidation>
    <dataValidation type="time" operator="greaterThan" allowBlank="1" showInputMessage="1" showErrorMessage="1" errorTitle="時刻を入力して下さい。" error="0:01以上の時刻を入力して下さい。" sqref="G12:G43 JC12:JC43 SY12:SY43 ACU12:ACU43 AMQ12:AMQ43 AWM12:AWM43 BGI12:BGI43 BQE12:BQE43 CAA12:CAA43 CJW12:CJW43 CTS12:CTS43 DDO12:DDO43 DNK12:DNK43 DXG12:DXG43 EHC12:EHC43 EQY12:EQY43 FAU12:FAU43 FKQ12:FKQ43 FUM12:FUM43 GEI12:GEI43 GOE12:GOE43 GYA12:GYA43 HHW12:HHW43 HRS12:HRS43 IBO12:IBO43 ILK12:ILK43 IVG12:IVG43 JFC12:JFC43 JOY12:JOY43 JYU12:JYU43 KIQ12:KIQ43 KSM12:KSM43 LCI12:LCI43 LME12:LME43 LWA12:LWA43 MFW12:MFW43 MPS12:MPS43 MZO12:MZO43 NJK12:NJK43 NTG12:NTG43 ODC12:ODC43 OMY12:OMY43 OWU12:OWU43 PGQ12:PGQ43 PQM12:PQM43 QAI12:QAI43 QKE12:QKE43 QUA12:QUA43 RDW12:RDW43 RNS12:RNS43 RXO12:RXO43 SHK12:SHK43 SRG12:SRG43 TBC12:TBC43 TKY12:TKY43 TUU12:TUU43 UEQ12:UEQ43 UOM12:UOM43 UYI12:UYI43 VIE12:VIE43 VSA12:VSA43 WBW12:WBW43 WLS12:WLS43 WVO12:WVO43 G65548:G65579 JC65548:JC65579 SY65548:SY65579 ACU65548:ACU65579 AMQ65548:AMQ65579 AWM65548:AWM65579 BGI65548:BGI65579 BQE65548:BQE65579 CAA65548:CAA65579 CJW65548:CJW65579 CTS65548:CTS65579 DDO65548:DDO65579 DNK65548:DNK65579 DXG65548:DXG65579 EHC65548:EHC65579 EQY65548:EQY65579 FAU65548:FAU65579 FKQ65548:FKQ65579 FUM65548:FUM65579 GEI65548:GEI65579 GOE65548:GOE65579 GYA65548:GYA65579 HHW65548:HHW65579 HRS65548:HRS65579 IBO65548:IBO65579 ILK65548:ILK65579 IVG65548:IVG65579 JFC65548:JFC65579 JOY65548:JOY65579 JYU65548:JYU65579 KIQ65548:KIQ65579 KSM65548:KSM65579 LCI65548:LCI65579 LME65548:LME65579 LWA65548:LWA65579 MFW65548:MFW65579 MPS65548:MPS65579 MZO65548:MZO65579 NJK65548:NJK65579 NTG65548:NTG65579 ODC65548:ODC65579 OMY65548:OMY65579 OWU65548:OWU65579 PGQ65548:PGQ65579 PQM65548:PQM65579 QAI65548:QAI65579 QKE65548:QKE65579 QUA65548:QUA65579 RDW65548:RDW65579 RNS65548:RNS65579 RXO65548:RXO65579 SHK65548:SHK65579 SRG65548:SRG65579 TBC65548:TBC65579 TKY65548:TKY65579 TUU65548:TUU65579 UEQ65548:UEQ65579 UOM65548:UOM65579 UYI65548:UYI65579 VIE65548:VIE65579 VSA65548:VSA65579 WBW65548:WBW65579 WLS65548:WLS65579 WVO65548:WVO65579 G131084:G131115 JC131084:JC131115 SY131084:SY131115 ACU131084:ACU131115 AMQ131084:AMQ131115 AWM131084:AWM131115 BGI131084:BGI131115 BQE131084:BQE131115 CAA131084:CAA131115 CJW131084:CJW131115 CTS131084:CTS131115 DDO131084:DDO131115 DNK131084:DNK131115 DXG131084:DXG131115 EHC131084:EHC131115 EQY131084:EQY131115 FAU131084:FAU131115 FKQ131084:FKQ131115 FUM131084:FUM131115 GEI131084:GEI131115 GOE131084:GOE131115 GYA131084:GYA131115 HHW131084:HHW131115 HRS131084:HRS131115 IBO131084:IBO131115 ILK131084:ILK131115 IVG131084:IVG131115 JFC131084:JFC131115 JOY131084:JOY131115 JYU131084:JYU131115 KIQ131084:KIQ131115 KSM131084:KSM131115 LCI131084:LCI131115 LME131084:LME131115 LWA131084:LWA131115 MFW131084:MFW131115 MPS131084:MPS131115 MZO131084:MZO131115 NJK131084:NJK131115 NTG131084:NTG131115 ODC131084:ODC131115 OMY131084:OMY131115 OWU131084:OWU131115 PGQ131084:PGQ131115 PQM131084:PQM131115 QAI131084:QAI131115 QKE131084:QKE131115 QUA131084:QUA131115 RDW131084:RDW131115 RNS131084:RNS131115 RXO131084:RXO131115 SHK131084:SHK131115 SRG131084:SRG131115 TBC131084:TBC131115 TKY131084:TKY131115 TUU131084:TUU131115 UEQ131084:UEQ131115 UOM131084:UOM131115 UYI131084:UYI131115 VIE131084:VIE131115 VSA131084:VSA131115 WBW131084:WBW131115 WLS131084:WLS131115 WVO131084:WVO131115 G196620:G196651 JC196620:JC196651 SY196620:SY196651 ACU196620:ACU196651 AMQ196620:AMQ196651 AWM196620:AWM196651 BGI196620:BGI196651 BQE196620:BQE196651 CAA196620:CAA196651 CJW196620:CJW196651 CTS196620:CTS196651 DDO196620:DDO196651 DNK196620:DNK196651 DXG196620:DXG196651 EHC196620:EHC196651 EQY196620:EQY196651 FAU196620:FAU196651 FKQ196620:FKQ196651 FUM196620:FUM196651 GEI196620:GEI196651 GOE196620:GOE196651 GYA196620:GYA196651 HHW196620:HHW196651 HRS196620:HRS196651 IBO196620:IBO196651 ILK196620:ILK196651 IVG196620:IVG196651 JFC196620:JFC196651 JOY196620:JOY196651 JYU196620:JYU196651 KIQ196620:KIQ196651 KSM196620:KSM196651 LCI196620:LCI196651 LME196620:LME196651 LWA196620:LWA196651 MFW196620:MFW196651 MPS196620:MPS196651 MZO196620:MZO196651 NJK196620:NJK196651 NTG196620:NTG196651 ODC196620:ODC196651 OMY196620:OMY196651 OWU196620:OWU196651 PGQ196620:PGQ196651 PQM196620:PQM196651 QAI196620:QAI196651 QKE196620:QKE196651 QUA196620:QUA196651 RDW196620:RDW196651 RNS196620:RNS196651 RXO196620:RXO196651 SHK196620:SHK196651 SRG196620:SRG196651 TBC196620:TBC196651 TKY196620:TKY196651 TUU196620:TUU196651 UEQ196620:UEQ196651 UOM196620:UOM196651 UYI196620:UYI196651 VIE196620:VIE196651 VSA196620:VSA196651 WBW196620:WBW196651 WLS196620:WLS196651 WVO196620:WVO196651 G262156:G262187 JC262156:JC262187 SY262156:SY262187 ACU262156:ACU262187 AMQ262156:AMQ262187 AWM262156:AWM262187 BGI262156:BGI262187 BQE262156:BQE262187 CAA262156:CAA262187 CJW262156:CJW262187 CTS262156:CTS262187 DDO262156:DDO262187 DNK262156:DNK262187 DXG262156:DXG262187 EHC262156:EHC262187 EQY262156:EQY262187 FAU262156:FAU262187 FKQ262156:FKQ262187 FUM262156:FUM262187 GEI262156:GEI262187 GOE262156:GOE262187 GYA262156:GYA262187 HHW262156:HHW262187 HRS262156:HRS262187 IBO262156:IBO262187 ILK262156:ILK262187 IVG262156:IVG262187 JFC262156:JFC262187 JOY262156:JOY262187 JYU262156:JYU262187 KIQ262156:KIQ262187 KSM262156:KSM262187 LCI262156:LCI262187 LME262156:LME262187 LWA262156:LWA262187 MFW262156:MFW262187 MPS262156:MPS262187 MZO262156:MZO262187 NJK262156:NJK262187 NTG262156:NTG262187 ODC262156:ODC262187 OMY262156:OMY262187 OWU262156:OWU262187 PGQ262156:PGQ262187 PQM262156:PQM262187 QAI262156:QAI262187 QKE262156:QKE262187 QUA262156:QUA262187 RDW262156:RDW262187 RNS262156:RNS262187 RXO262156:RXO262187 SHK262156:SHK262187 SRG262156:SRG262187 TBC262156:TBC262187 TKY262156:TKY262187 TUU262156:TUU262187 UEQ262156:UEQ262187 UOM262156:UOM262187 UYI262156:UYI262187 VIE262156:VIE262187 VSA262156:VSA262187 WBW262156:WBW262187 WLS262156:WLS262187 WVO262156:WVO262187 G327692:G327723 JC327692:JC327723 SY327692:SY327723 ACU327692:ACU327723 AMQ327692:AMQ327723 AWM327692:AWM327723 BGI327692:BGI327723 BQE327692:BQE327723 CAA327692:CAA327723 CJW327692:CJW327723 CTS327692:CTS327723 DDO327692:DDO327723 DNK327692:DNK327723 DXG327692:DXG327723 EHC327692:EHC327723 EQY327692:EQY327723 FAU327692:FAU327723 FKQ327692:FKQ327723 FUM327692:FUM327723 GEI327692:GEI327723 GOE327692:GOE327723 GYA327692:GYA327723 HHW327692:HHW327723 HRS327692:HRS327723 IBO327692:IBO327723 ILK327692:ILK327723 IVG327692:IVG327723 JFC327692:JFC327723 JOY327692:JOY327723 JYU327692:JYU327723 KIQ327692:KIQ327723 KSM327692:KSM327723 LCI327692:LCI327723 LME327692:LME327723 LWA327692:LWA327723 MFW327692:MFW327723 MPS327692:MPS327723 MZO327692:MZO327723 NJK327692:NJK327723 NTG327692:NTG327723 ODC327692:ODC327723 OMY327692:OMY327723 OWU327692:OWU327723 PGQ327692:PGQ327723 PQM327692:PQM327723 QAI327692:QAI327723 QKE327692:QKE327723 QUA327692:QUA327723 RDW327692:RDW327723 RNS327692:RNS327723 RXO327692:RXO327723 SHK327692:SHK327723 SRG327692:SRG327723 TBC327692:TBC327723 TKY327692:TKY327723 TUU327692:TUU327723 UEQ327692:UEQ327723 UOM327692:UOM327723 UYI327692:UYI327723 VIE327692:VIE327723 VSA327692:VSA327723 WBW327692:WBW327723 WLS327692:WLS327723 WVO327692:WVO327723 G393228:G393259 JC393228:JC393259 SY393228:SY393259 ACU393228:ACU393259 AMQ393228:AMQ393259 AWM393228:AWM393259 BGI393228:BGI393259 BQE393228:BQE393259 CAA393228:CAA393259 CJW393228:CJW393259 CTS393228:CTS393259 DDO393228:DDO393259 DNK393228:DNK393259 DXG393228:DXG393259 EHC393228:EHC393259 EQY393228:EQY393259 FAU393228:FAU393259 FKQ393228:FKQ393259 FUM393228:FUM393259 GEI393228:GEI393259 GOE393228:GOE393259 GYA393228:GYA393259 HHW393228:HHW393259 HRS393228:HRS393259 IBO393228:IBO393259 ILK393228:ILK393259 IVG393228:IVG393259 JFC393228:JFC393259 JOY393228:JOY393259 JYU393228:JYU393259 KIQ393228:KIQ393259 KSM393228:KSM393259 LCI393228:LCI393259 LME393228:LME393259 LWA393228:LWA393259 MFW393228:MFW393259 MPS393228:MPS393259 MZO393228:MZO393259 NJK393228:NJK393259 NTG393228:NTG393259 ODC393228:ODC393259 OMY393228:OMY393259 OWU393228:OWU393259 PGQ393228:PGQ393259 PQM393228:PQM393259 QAI393228:QAI393259 QKE393228:QKE393259 QUA393228:QUA393259 RDW393228:RDW393259 RNS393228:RNS393259 RXO393228:RXO393259 SHK393228:SHK393259 SRG393228:SRG393259 TBC393228:TBC393259 TKY393228:TKY393259 TUU393228:TUU393259 UEQ393228:UEQ393259 UOM393228:UOM393259 UYI393228:UYI393259 VIE393228:VIE393259 VSA393228:VSA393259 WBW393228:WBW393259 WLS393228:WLS393259 WVO393228:WVO393259 G458764:G458795 JC458764:JC458795 SY458764:SY458795 ACU458764:ACU458795 AMQ458764:AMQ458795 AWM458764:AWM458795 BGI458764:BGI458795 BQE458764:BQE458795 CAA458764:CAA458795 CJW458764:CJW458795 CTS458764:CTS458795 DDO458764:DDO458795 DNK458764:DNK458795 DXG458764:DXG458795 EHC458764:EHC458795 EQY458764:EQY458795 FAU458764:FAU458795 FKQ458764:FKQ458795 FUM458764:FUM458795 GEI458764:GEI458795 GOE458764:GOE458795 GYA458764:GYA458795 HHW458764:HHW458795 HRS458764:HRS458795 IBO458764:IBO458795 ILK458764:ILK458795 IVG458764:IVG458795 JFC458764:JFC458795 JOY458764:JOY458795 JYU458764:JYU458795 KIQ458764:KIQ458795 KSM458764:KSM458795 LCI458764:LCI458795 LME458764:LME458795 LWA458764:LWA458795 MFW458764:MFW458795 MPS458764:MPS458795 MZO458764:MZO458795 NJK458764:NJK458795 NTG458764:NTG458795 ODC458764:ODC458795 OMY458764:OMY458795 OWU458764:OWU458795 PGQ458764:PGQ458795 PQM458764:PQM458795 QAI458764:QAI458795 QKE458764:QKE458795 QUA458764:QUA458795 RDW458764:RDW458795 RNS458764:RNS458795 RXO458764:RXO458795 SHK458764:SHK458795 SRG458764:SRG458795 TBC458764:TBC458795 TKY458764:TKY458795 TUU458764:TUU458795 UEQ458764:UEQ458795 UOM458764:UOM458795 UYI458764:UYI458795 VIE458764:VIE458795 VSA458764:VSA458795 WBW458764:WBW458795 WLS458764:WLS458795 WVO458764:WVO458795 G524300:G524331 JC524300:JC524331 SY524300:SY524331 ACU524300:ACU524331 AMQ524300:AMQ524331 AWM524300:AWM524331 BGI524300:BGI524331 BQE524300:BQE524331 CAA524300:CAA524331 CJW524300:CJW524331 CTS524300:CTS524331 DDO524300:DDO524331 DNK524300:DNK524331 DXG524300:DXG524331 EHC524300:EHC524331 EQY524300:EQY524331 FAU524300:FAU524331 FKQ524300:FKQ524331 FUM524300:FUM524331 GEI524300:GEI524331 GOE524300:GOE524331 GYA524300:GYA524331 HHW524300:HHW524331 HRS524300:HRS524331 IBO524300:IBO524331 ILK524300:ILK524331 IVG524300:IVG524331 JFC524300:JFC524331 JOY524300:JOY524331 JYU524300:JYU524331 KIQ524300:KIQ524331 KSM524300:KSM524331 LCI524300:LCI524331 LME524300:LME524331 LWA524300:LWA524331 MFW524300:MFW524331 MPS524300:MPS524331 MZO524300:MZO524331 NJK524300:NJK524331 NTG524300:NTG524331 ODC524300:ODC524331 OMY524300:OMY524331 OWU524300:OWU524331 PGQ524300:PGQ524331 PQM524300:PQM524331 QAI524300:QAI524331 QKE524300:QKE524331 QUA524300:QUA524331 RDW524300:RDW524331 RNS524300:RNS524331 RXO524300:RXO524331 SHK524300:SHK524331 SRG524300:SRG524331 TBC524300:TBC524331 TKY524300:TKY524331 TUU524300:TUU524331 UEQ524300:UEQ524331 UOM524300:UOM524331 UYI524300:UYI524331 VIE524300:VIE524331 VSA524300:VSA524331 WBW524300:WBW524331 WLS524300:WLS524331 WVO524300:WVO524331 G589836:G589867 JC589836:JC589867 SY589836:SY589867 ACU589836:ACU589867 AMQ589836:AMQ589867 AWM589836:AWM589867 BGI589836:BGI589867 BQE589836:BQE589867 CAA589836:CAA589867 CJW589836:CJW589867 CTS589836:CTS589867 DDO589836:DDO589867 DNK589836:DNK589867 DXG589836:DXG589867 EHC589836:EHC589867 EQY589836:EQY589867 FAU589836:FAU589867 FKQ589836:FKQ589867 FUM589836:FUM589867 GEI589836:GEI589867 GOE589836:GOE589867 GYA589836:GYA589867 HHW589836:HHW589867 HRS589836:HRS589867 IBO589836:IBO589867 ILK589836:ILK589867 IVG589836:IVG589867 JFC589836:JFC589867 JOY589836:JOY589867 JYU589836:JYU589867 KIQ589836:KIQ589867 KSM589836:KSM589867 LCI589836:LCI589867 LME589836:LME589867 LWA589836:LWA589867 MFW589836:MFW589867 MPS589836:MPS589867 MZO589836:MZO589867 NJK589836:NJK589867 NTG589836:NTG589867 ODC589836:ODC589867 OMY589836:OMY589867 OWU589836:OWU589867 PGQ589836:PGQ589867 PQM589836:PQM589867 QAI589836:QAI589867 QKE589836:QKE589867 QUA589836:QUA589867 RDW589836:RDW589867 RNS589836:RNS589867 RXO589836:RXO589867 SHK589836:SHK589867 SRG589836:SRG589867 TBC589836:TBC589867 TKY589836:TKY589867 TUU589836:TUU589867 UEQ589836:UEQ589867 UOM589836:UOM589867 UYI589836:UYI589867 VIE589836:VIE589867 VSA589836:VSA589867 WBW589836:WBW589867 WLS589836:WLS589867 WVO589836:WVO589867 G655372:G655403 JC655372:JC655403 SY655372:SY655403 ACU655372:ACU655403 AMQ655372:AMQ655403 AWM655372:AWM655403 BGI655372:BGI655403 BQE655372:BQE655403 CAA655372:CAA655403 CJW655372:CJW655403 CTS655372:CTS655403 DDO655372:DDO655403 DNK655372:DNK655403 DXG655372:DXG655403 EHC655372:EHC655403 EQY655372:EQY655403 FAU655372:FAU655403 FKQ655372:FKQ655403 FUM655372:FUM655403 GEI655372:GEI655403 GOE655372:GOE655403 GYA655372:GYA655403 HHW655372:HHW655403 HRS655372:HRS655403 IBO655372:IBO655403 ILK655372:ILK655403 IVG655372:IVG655403 JFC655372:JFC655403 JOY655372:JOY655403 JYU655372:JYU655403 KIQ655372:KIQ655403 KSM655372:KSM655403 LCI655372:LCI655403 LME655372:LME655403 LWA655372:LWA655403 MFW655372:MFW655403 MPS655372:MPS655403 MZO655372:MZO655403 NJK655372:NJK655403 NTG655372:NTG655403 ODC655372:ODC655403 OMY655372:OMY655403 OWU655372:OWU655403 PGQ655372:PGQ655403 PQM655372:PQM655403 QAI655372:QAI655403 QKE655372:QKE655403 QUA655372:QUA655403 RDW655372:RDW655403 RNS655372:RNS655403 RXO655372:RXO655403 SHK655372:SHK655403 SRG655372:SRG655403 TBC655372:TBC655403 TKY655372:TKY655403 TUU655372:TUU655403 UEQ655372:UEQ655403 UOM655372:UOM655403 UYI655372:UYI655403 VIE655372:VIE655403 VSA655372:VSA655403 WBW655372:WBW655403 WLS655372:WLS655403 WVO655372:WVO655403 G720908:G720939 JC720908:JC720939 SY720908:SY720939 ACU720908:ACU720939 AMQ720908:AMQ720939 AWM720908:AWM720939 BGI720908:BGI720939 BQE720908:BQE720939 CAA720908:CAA720939 CJW720908:CJW720939 CTS720908:CTS720939 DDO720908:DDO720939 DNK720908:DNK720939 DXG720908:DXG720939 EHC720908:EHC720939 EQY720908:EQY720939 FAU720908:FAU720939 FKQ720908:FKQ720939 FUM720908:FUM720939 GEI720908:GEI720939 GOE720908:GOE720939 GYA720908:GYA720939 HHW720908:HHW720939 HRS720908:HRS720939 IBO720908:IBO720939 ILK720908:ILK720939 IVG720908:IVG720939 JFC720908:JFC720939 JOY720908:JOY720939 JYU720908:JYU720939 KIQ720908:KIQ720939 KSM720908:KSM720939 LCI720908:LCI720939 LME720908:LME720939 LWA720908:LWA720939 MFW720908:MFW720939 MPS720908:MPS720939 MZO720908:MZO720939 NJK720908:NJK720939 NTG720908:NTG720939 ODC720908:ODC720939 OMY720908:OMY720939 OWU720908:OWU720939 PGQ720908:PGQ720939 PQM720908:PQM720939 QAI720908:QAI720939 QKE720908:QKE720939 QUA720908:QUA720939 RDW720908:RDW720939 RNS720908:RNS720939 RXO720908:RXO720939 SHK720908:SHK720939 SRG720908:SRG720939 TBC720908:TBC720939 TKY720908:TKY720939 TUU720908:TUU720939 UEQ720908:UEQ720939 UOM720908:UOM720939 UYI720908:UYI720939 VIE720908:VIE720939 VSA720908:VSA720939 WBW720908:WBW720939 WLS720908:WLS720939 WVO720908:WVO720939 G786444:G786475 JC786444:JC786475 SY786444:SY786475 ACU786444:ACU786475 AMQ786444:AMQ786475 AWM786444:AWM786475 BGI786444:BGI786475 BQE786444:BQE786475 CAA786444:CAA786475 CJW786444:CJW786475 CTS786444:CTS786475 DDO786444:DDO786475 DNK786444:DNK786475 DXG786444:DXG786475 EHC786444:EHC786475 EQY786444:EQY786475 FAU786444:FAU786475 FKQ786444:FKQ786475 FUM786444:FUM786475 GEI786444:GEI786475 GOE786444:GOE786475 GYA786444:GYA786475 HHW786444:HHW786475 HRS786444:HRS786475 IBO786444:IBO786475 ILK786444:ILK786475 IVG786444:IVG786475 JFC786444:JFC786475 JOY786444:JOY786475 JYU786444:JYU786475 KIQ786444:KIQ786475 KSM786444:KSM786475 LCI786444:LCI786475 LME786444:LME786475 LWA786444:LWA786475 MFW786444:MFW786475 MPS786444:MPS786475 MZO786444:MZO786475 NJK786444:NJK786475 NTG786444:NTG786475 ODC786444:ODC786475 OMY786444:OMY786475 OWU786444:OWU786475 PGQ786444:PGQ786475 PQM786444:PQM786475 QAI786444:QAI786475 QKE786444:QKE786475 QUA786444:QUA786475 RDW786444:RDW786475 RNS786444:RNS786475 RXO786444:RXO786475 SHK786444:SHK786475 SRG786444:SRG786475 TBC786444:TBC786475 TKY786444:TKY786475 TUU786444:TUU786475 UEQ786444:UEQ786475 UOM786444:UOM786475 UYI786444:UYI786475 VIE786444:VIE786475 VSA786444:VSA786475 WBW786444:WBW786475 WLS786444:WLS786475 WVO786444:WVO786475 G851980:G852011 JC851980:JC852011 SY851980:SY852011 ACU851980:ACU852011 AMQ851980:AMQ852011 AWM851980:AWM852011 BGI851980:BGI852011 BQE851980:BQE852011 CAA851980:CAA852011 CJW851980:CJW852011 CTS851980:CTS852011 DDO851980:DDO852011 DNK851980:DNK852011 DXG851980:DXG852011 EHC851980:EHC852011 EQY851980:EQY852011 FAU851980:FAU852011 FKQ851980:FKQ852011 FUM851980:FUM852011 GEI851980:GEI852011 GOE851980:GOE852011 GYA851980:GYA852011 HHW851980:HHW852011 HRS851980:HRS852011 IBO851980:IBO852011 ILK851980:ILK852011 IVG851980:IVG852011 JFC851980:JFC852011 JOY851980:JOY852011 JYU851980:JYU852011 KIQ851980:KIQ852011 KSM851980:KSM852011 LCI851980:LCI852011 LME851980:LME852011 LWA851980:LWA852011 MFW851980:MFW852011 MPS851980:MPS852011 MZO851980:MZO852011 NJK851980:NJK852011 NTG851980:NTG852011 ODC851980:ODC852011 OMY851980:OMY852011 OWU851980:OWU852011 PGQ851980:PGQ852011 PQM851980:PQM852011 QAI851980:QAI852011 QKE851980:QKE852011 QUA851980:QUA852011 RDW851980:RDW852011 RNS851980:RNS852011 RXO851980:RXO852011 SHK851980:SHK852011 SRG851980:SRG852011 TBC851980:TBC852011 TKY851980:TKY852011 TUU851980:TUU852011 UEQ851980:UEQ852011 UOM851980:UOM852011 UYI851980:UYI852011 VIE851980:VIE852011 VSA851980:VSA852011 WBW851980:WBW852011 WLS851980:WLS852011 WVO851980:WVO852011 G917516:G917547 JC917516:JC917547 SY917516:SY917547 ACU917516:ACU917547 AMQ917516:AMQ917547 AWM917516:AWM917547 BGI917516:BGI917547 BQE917516:BQE917547 CAA917516:CAA917547 CJW917516:CJW917547 CTS917516:CTS917547 DDO917516:DDO917547 DNK917516:DNK917547 DXG917516:DXG917547 EHC917516:EHC917547 EQY917516:EQY917547 FAU917516:FAU917547 FKQ917516:FKQ917547 FUM917516:FUM917547 GEI917516:GEI917547 GOE917516:GOE917547 GYA917516:GYA917547 HHW917516:HHW917547 HRS917516:HRS917547 IBO917516:IBO917547 ILK917516:ILK917547 IVG917516:IVG917547 JFC917516:JFC917547 JOY917516:JOY917547 JYU917516:JYU917547 KIQ917516:KIQ917547 KSM917516:KSM917547 LCI917516:LCI917547 LME917516:LME917547 LWA917516:LWA917547 MFW917516:MFW917547 MPS917516:MPS917547 MZO917516:MZO917547 NJK917516:NJK917547 NTG917516:NTG917547 ODC917516:ODC917547 OMY917516:OMY917547 OWU917516:OWU917547 PGQ917516:PGQ917547 PQM917516:PQM917547 QAI917516:QAI917547 QKE917516:QKE917547 QUA917516:QUA917547 RDW917516:RDW917547 RNS917516:RNS917547 RXO917516:RXO917547 SHK917516:SHK917547 SRG917516:SRG917547 TBC917516:TBC917547 TKY917516:TKY917547 TUU917516:TUU917547 UEQ917516:UEQ917547 UOM917516:UOM917547 UYI917516:UYI917547 VIE917516:VIE917547 VSA917516:VSA917547 WBW917516:WBW917547 WLS917516:WLS917547 WVO917516:WVO917547 G983052:G983083 JC983052:JC983083 SY983052:SY983083 ACU983052:ACU983083 AMQ983052:AMQ983083 AWM983052:AWM983083 BGI983052:BGI983083 BQE983052:BQE983083 CAA983052:CAA983083 CJW983052:CJW983083 CTS983052:CTS983083 DDO983052:DDO983083 DNK983052:DNK983083 DXG983052:DXG983083 EHC983052:EHC983083 EQY983052:EQY983083 FAU983052:FAU983083 FKQ983052:FKQ983083 FUM983052:FUM983083 GEI983052:GEI983083 GOE983052:GOE983083 GYA983052:GYA983083 HHW983052:HHW983083 HRS983052:HRS983083 IBO983052:IBO983083 ILK983052:ILK983083 IVG983052:IVG983083 JFC983052:JFC983083 JOY983052:JOY983083 JYU983052:JYU983083 KIQ983052:KIQ983083 KSM983052:KSM983083 LCI983052:LCI983083 LME983052:LME983083 LWA983052:LWA983083 MFW983052:MFW983083 MPS983052:MPS983083 MZO983052:MZO983083 NJK983052:NJK983083 NTG983052:NTG983083 ODC983052:ODC983083 OMY983052:OMY983083 OWU983052:OWU983083 PGQ983052:PGQ983083 PQM983052:PQM983083 QAI983052:QAI983083 QKE983052:QKE983083 QUA983052:QUA983083 RDW983052:RDW983083 RNS983052:RNS983083 RXO983052:RXO983083 SHK983052:SHK983083 SRG983052:SRG983083 TBC983052:TBC983083 TKY983052:TKY983083 TUU983052:TUU983083 UEQ983052:UEQ983083 UOM983052:UOM983083 UYI983052:UYI983083 VIE983052:VIE983083 VSA983052:VSA983083 WBW983052:WBW983083 WLS983052:WLS983083 WVO983052:WVO983083 E12:E43 JA12:JA43 SW12:SW43 ACS12:ACS43 AMO12:AMO43 AWK12:AWK43 BGG12:BGG43 BQC12:BQC43 BZY12:BZY43 CJU12:CJU43 CTQ12:CTQ43 DDM12:DDM43 DNI12:DNI43 DXE12:DXE43 EHA12:EHA43 EQW12:EQW43 FAS12:FAS43 FKO12:FKO43 FUK12:FUK43 GEG12:GEG43 GOC12:GOC43 GXY12:GXY43 HHU12:HHU43 HRQ12:HRQ43 IBM12:IBM43 ILI12:ILI43 IVE12:IVE43 JFA12:JFA43 JOW12:JOW43 JYS12:JYS43 KIO12:KIO43 KSK12:KSK43 LCG12:LCG43 LMC12:LMC43 LVY12:LVY43 MFU12:MFU43 MPQ12:MPQ43 MZM12:MZM43 NJI12:NJI43 NTE12:NTE43 ODA12:ODA43 OMW12:OMW43 OWS12:OWS43 PGO12:PGO43 PQK12:PQK43 QAG12:QAG43 QKC12:QKC43 QTY12:QTY43 RDU12:RDU43 RNQ12:RNQ43 RXM12:RXM43 SHI12:SHI43 SRE12:SRE43 TBA12:TBA43 TKW12:TKW43 TUS12:TUS43 UEO12:UEO43 UOK12:UOK43 UYG12:UYG43 VIC12:VIC43 VRY12:VRY43 WBU12:WBU43 WLQ12:WLQ43 WVM12:WVM43 E65548:E65579 JA65548:JA65579 SW65548:SW65579 ACS65548:ACS65579 AMO65548:AMO65579 AWK65548:AWK65579 BGG65548:BGG65579 BQC65548:BQC65579 BZY65548:BZY65579 CJU65548:CJU65579 CTQ65548:CTQ65579 DDM65548:DDM65579 DNI65548:DNI65579 DXE65548:DXE65579 EHA65548:EHA65579 EQW65548:EQW65579 FAS65548:FAS65579 FKO65548:FKO65579 FUK65548:FUK65579 GEG65548:GEG65579 GOC65548:GOC65579 GXY65548:GXY65579 HHU65548:HHU65579 HRQ65548:HRQ65579 IBM65548:IBM65579 ILI65548:ILI65579 IVE65548:IVE65579 JFA65548:JFA65579 JOW65548:JOW65579 JYS65548:JYS65579 KIO65548:KIO65579 KSK65548:KSK65579 LCG65548:LCG65579 LMC65548:LMC65579 LVY65548:LVY65579 MFU65548:MFU65579 MPQ65548:MPQ65579 MZM65548:MZM65579 NJI65548:NJI65579 NTE65548:NTE65579 ODA65548:ODA65579 OMW65548:OMW65579 OWS65548:OWS65579 PGO65548:PGO65579 PQK65548:PQK65579 QAG65548:QAG65579 QKC65548:QKC65579 QTY65548:QTY65579 RDU65548:RDU65579 RNQ65548:RNQ65579 RXM65548:RXM65579 SHI65548:SHI65579 SRE65548:SRE65579 TBA65548:TBA65579 TKW65548:TKW65579 TUS65548:TUS65579 UEO65548:UEO65579 UOK65548:UOK65579 UYG65548:UYG65579 VIC65548:VIC65579 VRY65548:VRY65579 WBU65548:WBU65579 WLQ65548:WLQ65579 WVM65548:WVM65579 E131084:E131115 JA131084:JA131115 SW131084:SW131115 ACS131084:ACS131115 AMO131084:AMO131115 AWK131084:AWK131115 BGG131084:BGG131115 BQC131084:BQC131115 BZY131084:BZY131115 CJU131084:CJU131115 CTQ131084:CTQ131115 DDM131084:DDM131115 DNI131084:DNI131115 DXE131084:DXE131115 EHA131084:EHA131115 EQW131084:EQW131115 FAS131084:FAS131115 FKO131084:FKO131115 FUK131084:FUK131115 GEG131084:GEG131115 GOC131084:GOC131115 GXY131084:GXY131115 HHU131084:HHU131115 HRQ131084:HRQ131115 IBM131084:IBM131115 ILI131084:ILI131115 IVE131084:IVE131115 JFA131084:JFA131115 JOW131084:JOW131115 JYS131084:JYS131115 KIO131084:KIO131115 KSK131084:KSK131115 LCG131084:LCG131115 LMC131084:LMC131115 LVY131084:LVY131115 MFU131084:MFU131115 MPQ131084:MPQ131115 MZM131084:MZM131115 NJI131084:NJI131115 NTE131084:NTE131115 ODA131084:ODA131115 OMW131084:OMW131115 OWS131084:OWS131115 PGO131084:PGO131115 PQK131084:PQK131115 QAG131084:QAG131115 QKC131084:QKC131115 QTY131084:QTY131115 RDU131084:RDU131115 RNQ131084:RNQ131115 RXM131084:RXM131115 SHI131084:SHI131115 SRE131084:SRE131115 TBA131084:TBA131115 TKW131084:TKW131115 TUS131084:TUS131115 UEO131084:UEO131115 UOK131084:UOK131115 UYG131084:UYG131115 VIC131084:VIC131115 VRY131084:VRY131115 WBU131084:WBU131115 WLQ131084:WLQ131115 WVM131084:WVM131115 E196620:E196651 JA196620:JA196651 SW196620:SW196651 ACS196620:ACS196651 AMO196620:AMO196651 AWK196620:AWK196651 BGG196620:BGG196651 BQC196620:BQC196651 BZY196620:BZY196651 CJU196620:CJU196651 CTQ196620:CTQ196651 DDM196620:DDM196651 DNI196620:DNI196651 DXE196620:DXE196651 EHA196620:EHA196651 EQW196620:EQW196651 FAS196620:FAS196651 FKO196620:FKO196651 FUK196620:FUK196651 GEG196620:GEG196651 GOC196620:GOC196651 GXY196620:GXY196651 HHU196620:HHU196651 HRQ196620:HRQ196651 IBM196620:IBM196651 ILI196620:ILI196651 IVE196620:IVE196651 JFA196620:JFA196651 JOW196620:JOW196651 JYS196620:JYS196651 KIO196620:KIO196651 KSK196620:KSK196651 LCG196620:LCG196651 LMC196620:LMC196651 LVY196620:LVY196651 MFU196620:MFU196651 MPQ196620:MPQ196651 MZM196620:MZM196651 NJI196620:NJI196651 NTE196620:NTE196651 ODA196620:ODA196651 OMW196620:OMW196651 OWS196620:OWS196651 PGO196620:PGO196651 PQK196620:PQK196651 QAG196620:QAG196651 QKC196620:QKC196651 QTY196620:QTY196651 RDU196620:RDU196651 RNQ196620:RNQ196651 RXM196620:RXM196651 SHI196620:SHI196651 SRE196620:SRE196651 TBA196620:TBA196651 TKW196620:TKW196651 TUS196620:TUS196651 UEO196620:UEO196651 UOK196620:UOK196651 UYG196620:UYG196651 VIC196620:VIC196651 VRY196620:VRY196651 WBU196620:WBU196651 WLQ196620:WLQ196651 WVM196620:WVM196651 E262156:E262187 JA262156:JA262187 SW262156:SW262187 ACS262156:ACS262187 AMO262156:AMO262187 AWK262156:AWK262187 BGG262156:BGG262187 BQC262156:BQC262187 BZY262156:BZY262187 CJU262156:CJU262187 CTQ262156:CTQ262187 DDM262156:DDM262187 DNI262156:DNI262187 DXE262156:DXE262187 EHA262156:EHA262187 EQW262156:EQW262187 FAS262156:FAS262187 FKO262156:FKO262187 FUK262156:FUK262187 GEG262156:GEG262187 GOC262156:GOC262187 GXY262156:GXY262187 HHU262156:HHU262187 HRQ262156:HRQ262187 IBM262156:IBM262187 ILI262156:ILI262187 IVE262156:IVE262187 JFA262156:JFA262187 JOW262156:JOW262187 JYS262156:JYS262187 KIO262156:KIO262187 KSK262156:KSK262187 LCG262156:LCG262187 LMC262156:LMC262187 LVY262156:LVY262187 MFU262156:MFU262187 MPQ262156:MPQ262187 MZM262156:MZM262187 NJI262156:NJI262187 NTE262156:NTE262187 ODA262156:ODA262187 OMW262156:OMW262187 OWS262156:OWS262187 PGO262156:PGO262187 PQK262156:PQK262187 QAG262156:QAG262187 QKC262156:QKC262187 QTY262156:QTY262187 RDU262156:RDU262187 RNQ262156:RNQ262187 RXM262156:RXM262187 SHI262156:SHI262187 SRE262156:SRE262187 TBA262156:TBA262187 TKW262156:TKW262187 TUS262156:TUS262187 UEO262156:UEO262187 UOK262156:UOK262187 UYG262156:UYG262187 VIC262156:VIC262187 VRY262156:VRY262187 WBU262156:WBU262187 WLQ262156:WLQ262187 WVM262156:WVM262187 E327692:E327723 JA327692:JA327723 SW327692:SW327723 ACS327692:ACS327723 AMO327692:AMO327723 AWK327692:AWK327723 BGG327692:BGG327723 BQC327692:BQC327723 BZY327692:BZY327723 CJU327692:CJU327723 CTQ327692:CTQ327723 DDM327692:DDM327723 DNI327692:DNI327723 DXE327692:DXE327723 EHA327692:EHA327723 EQW327692:EQW327723 FAS327692:FAS327723 FKO327692:FKO327723 FUK327692:FUK327723 GEG327692:GEG327723 GOC327692:GOC327723 GXY327692:GXY327723 HHU327692:HHU327723 HRQ327692:HRQ327723 IBM327692:IBM327723 ILI327692:ILI327723 IVE327692:IVE327723 JFA327692:JFA327723 JOW327692:JOW327723 JYS327692:JYS327723 KIO327692:KIO327723 KSK327692:KSK327723 LCG327692:LCG327723 LMC327692:LMC327723 LVY327692:LVY327723 MFU327692:MFU327723 MPQ327692:MPQ327723 MZM327692:MZM327723 NJI327692:NJI327723 NTE327692:NTE327723 ODA327692:ODA327723 OMW327692:OMW327723 OWS327692:OWS327723 PGO327692:PGO327723 PQK327692:PQK327723 QAG327692:QAG327723 QKC327692:QKC327723 QTY327692:QTY327723 RDU327692:RDU327723 RNQ327692:RNQ327723 RXM327692:RXM327723 SHI327692:SHI327723 SRE327692:SRE327723 TBA327692:TBA327723 TKW327692:TKW327723 TUS327692:TUS327723 UEO327692:UEO327723 UOK327692:UOK327723 UYG327692:UYG327723 VIC327692:VIC327723 VRY327692:VRY327723 WBU327692:WBU327723 WLQ327692:WLQ327723 WVM327692:WVM327723 E393228:E393259 JA393228:JA393259 SW393228:SW393259 ACS393228:ACS393259 AMO393228:AMO393259 AWK393228:AWK393259 BGG393228:BGG393259 BQC393228:BQC393259 BZY393228:BZY393259 CJU393228:CJU393259 CTQ393228:CTQ393259 DDM393228:DDM393259 DNI393228:DNI393259 DXE393228:DXE393259 EHA393228:EHA393259 EQW393228:EQW393259 FAS393228:FAS393259 FKO393228:FKO393259 FUK393228:FUK393259 GEG393228:GEG393259 GOC393228:GOC393259 GXY393228:GXY393259 HHU393228:HHU393259 HRQ393228:HRQ393259 IBM393228:IBM393259 ILI393228:ILI393259 IVE393228:IVE393259 JFA393228:JFA393259 JOW393228:JOW393259 JYS393228:JYS393259 KIO393228:KIO393259 KSK393228:KSK393259 LCG393228:LCG393259 LMC393228:LMC393259 LVY393228:LVY393259 MFU393228:MFU393259 MPQ393228:MPQ393259 MZM393228:MZM393259 NJI393228:NJI393259 NTE393228:NTE393259 ODA393228:ODA393259 OMW393228:OMW393259 OWS393228:OWS393259 PGO393228:PGO393259 PQK393228:PQK393259 QAG393228:QAG393259 QKC393228:QKC393259 QTY393228:QTY393259 RDU393228:RDU393259 RNQ393228:RNQ393259 RXM393228:RXM393259 SHI393228:SHI393259 SRE393228:SRE393259 TBA393228:TBA393259 TKW393228:TKW393259 TUS393228:TUS393259 UEO393228:UEO393259 UOK393228:UOK393259 UYG393228:UYG393259 VIC393228:VIC393259 VRY393228:VRY393259 WBU393228:WBU393259 WLQ393228:WLQ393259 WVM393228:WVM393259 E458764:E458795 JA458764:JA458795 SW458764:SW458795 ACS458764:ACS458795 AMO458764:AMO458795 AWK458764:AWK458795 BGG458764:BGG458795 BQC458764:BQC458795 BZY458764:BZY458795 CJU458764:CJU458795 CTQ458764:CTQ458795 DDM458764:DDM458795 DNI458764:DNI458795 DXE458764:DXE458795 EHA458764:EHA458795 EQW458764:EQW458795 FAS458764:FAS458795 FKO458764:FKO458795 FUK458764:FUK458795 GEG458764:GEG458795 GOC458764:GOC458795 GXY458764:GXY458795 HHU458764:HHU458795 HRQ458764:HRQ458795 IBM458764:IBM458795 ILI458764:ILI458795 IVE458764:IVE458795 JFA458764:JFA458795 JOW458764:JOW458795 JYS458764:JYS458795 KIO458764:KIO458795 KSK458764:KSK458795 LCG458764:LCG458795 LMC458764:LMC458795 LVY458764:LVY458795 MFU458764:MFU458795 MPQ458764:MPQ458795 MZM458764:MZM458795 NJI458764:NJI458795 NTE458764:NTE458795 ODA458764:ODA458795 OMW458764:OMW458795 OWS458764:OWS458795 PGO458764:PGO458795 PQK458764:PQK458795 QAG458764:QAG458795 QKC458764:QKC458795 QTY458764:QTY458795 RDU458764:RDU458795 RNQ458764:RNQ458795 RXM458764:RXM458795 SHI458764:SHI458795 SRE458764:SRE458795 TBA458764:TBA458795 TKW458764:TKW458795 TUS458764:TUS458795 UEO458764:UEO458795 UOK458764:UOK458795 UYG458764:UYG458795 VIC458764:VIC458795 VRY458764:VRY458795 WBU458764:WBU458795 WLQ458764:WLQ458795 WVM458764:WVM458795 E524300:E524331 JA524300:JA524331 SW524300:SW524331 ACS524300:ACS524331 AMO524300:AMO524331 AWK524300:AWK524331 BGG524300:BGG524331 BQC524300:BQC524331 BZY524300:BZY524331 CJU524300:CJU524331 CTQ524300:CTQ524331 DDM524300:DDM524331 DNI524300:DNI524331 DXE524300:DXE524331 EHA524300:EHA524331 EQW524300:EQW524331 FAS524300:FAS524331 FKO524300:FKO524331 FUK524300:FUK524331 GEG524300:GEG524331 GOC524300:GOC524331 GXY524300:GXY524331 HHU524300:HHU524331 HRQ524300:HRQ524331 IBM524300:IBM524331 ILI524300:ILI524331 IVE524300:IVE524331 JFA524300:JFA524331 JOW524300:JOW524331 JYS524300:JYS524331 KIO524300:KIO524331 KSK524300:KSK524331 LCG524300:LCG524331 LMC524300:LMC524331 LVY524300:LVY524331 MFU524300:MFU524331 MPQ524300:MPQ524331 MZM524300:MZM524331 NJI524300:NJI524331 NTE524300:NTE524331 ODA524300:ODA524331 OMW524300:OMW524331 OWS524300:OWS524331 PGO524300:PGO524331 PQK524300:PQK524331 QAG524300:QAG524331 QKC524300:QKC524331 QTY524300:QTY524331 RDU524300:RDU524331 RNQ524300:RNQ524331 RXM524300:RXM524331 SHI524300:SHI524331 SRE524300:SRE524331 TBA524300:TBA524331 TKW524300:TKW524331 TUS524300:TUS524331 UEO524300:UEO524331 UOK524300:UOK524331 UYG524300:UYG524331 VIC524300:VIC524331 VRY524300:VRY524331 WBU524300:WBU524331 WLQ524300:WLQ524331 WVM524300:WVM524331 E589836:E589867 JA589836:JA589867 SW589836:SW589867 ACS589836:ACS589867 AMO589836:AMO589867 AWK589836:AWK589867 BGG589836:BGG589867 BQC589836:BQC589867 BZY589836:BZY589867 CJU589836:CJU589867 CTQ589836:CTQ589867 DDM589836:DDM589867 DNI589836:DNI589867 DXE589836:DXE589867 EHA589836:EHA589867 EQW589836:EQW589867 FAS589836:FAS589867 FKO589836:FKO589867 FUK589836:FUK589867 GEG589836:GEG589867 GOC589836:GOC589867 GXY589836:GXY589867 HHU589836:HHU589867 HRQ589836:HRQ589867 IBM589836:IBM589867 ILI589836:ILI589867 IVE589836:IVE589867 JFA589836:JFA589867 JOW589836:JOW589867 JYS589836:JYS589867 KIO589836:KIO589867 KSK589836:KSK589867 LCG589836:LCG589867 LMC589836:LMC589867 LVY589836:LVY589867 MFU589836:MFU589867 MPQ589836:MPQ589867 MZM589836:MZM589867 NJI589836:NJI589867 NTE589836:NTE589867 ODA589836:ODA589867 OMW589836:OMW589867 OWS589836:OWS589867 PGO589836:PGO589867 PQK589836:PQK589867 QAG589836:QAG589867 QKC589836:QKC589867 QTY589836:QTY589867 RDU589836:RDU589867 RNQ589836:RNQ589867 RXM589836:RXM589867 SHI589836:SHI589867 SRE589836:SRE589867 TBA589836:TBA589867 TKW589836:TKW589867 TUS589836:TUS589867 UEO589836:UEO589867 UOK589836:UOK589867 UYG589836:UYG589867 VIC589836:VIC589867 VRY589836:VRY589867 WBU589836:WBU589867 WLQ589836:WLQ589867 WVM589836:WVM589867 E655372:E655403 JA655372:JA655403 SW655372:SW655403 ACS655372:ACS655403 AMO655372:AMO655403 AWK655372:AWK655403 BGG655372:BGG655403 BQC655372:BQC655403 BZY655372:BZY655403 CJU655372:CJU655403 CTQ655372:CTQ655403 DDM655372:DDM655403 DNI655372:DNI655403 DXE655372:DXE655403 EHA655372:EHA655403 EQW655372:EQW655403 FAS655372:FAS655403 FKO655372:FKO655403 FUK655372:FUK655403 GEG655372:GEG655403 GOC655372:GOC655403 GXY655372:GXY655403 HHU655372:HHU655403 HRQ655372:HRQ655403 IBM655372:IBM655403 ILI655372:ILI655403 IVE655372:IVE655403 JFA655372:JFA655403 JOW655372:JOW655403 JYS655372:JYS655403 KIO655372:KIO655403 KSK655372:KSK655403 LCG655372:LCG655403 LMC655372:LMC655403 LVY655372:LVY655403 MFU655372:MFU655403 MPQ655372:MPQ655403 MZM655372:MZM655403 NJI655372:NJI655403 NTE655372:NTE655403 ODA655372:ODA655403 OMW655372:OMW655403 OWS655372:OWS655403 PGO655372:PGO655403 PQK655372:PQK655403 QAG655372:QAG655403 QKC655372:QKC655403 QTY655372:QTY655403 RDU655372:RDU655403 RNQ655372:RNQ655403 RXM655372:RXM655403 SHI655372:SHI655403 SRE655372:SRE655403 TBA655372:TBA655403 TKW655372:TKW655403 TUS655372:TUS655403 UEO655372:UEO655403 UOK655372:UOK655403 UYG655372:UYG655403 VIC655372:VIC655403 VRY655372:VRY655403 WBU655372:WBU655403 WLQ655372:WLQ655403 WVM655372:WVM655403 E720908:E720939 JA720908:JA720939 SW720908:SW720939 ACS720908:ACS720939 AMO720908:AMO720939 AWK720908:AWK720939 BGG720908:BGG720939 BQC720908:BQC720939 BZY720908:BZY720939 CJU720908:CJU720939 CTQ720908:CTQ720939 DDM720908:DDM720939 DNI720908:DNI720939 DXE720908:DXE720939 EHA720908:EHA720939 EQW720908:EQW720939 FAS720908:FAS720939 FKO720908:FKO720939 FUK720908:FUK720939 GEG720908:GEG720939 GOC720908:GOC720939 GXY720908:GXY720939 HHU720908:HHU720939 HRQ720908:HRQ720939 IBM720908:IBM720939 ILI720908:ILI720939 IVE720908:IVE720939 JFA720908:JFA720939 JOW720908:JOW720939 JYS720908:JYS720939 KIO720908:KIO720939 KSK720908:KSK720939 LCG720908:LCG720939 LMC720908:LMC720939 LVY720908:LVY720939 MFU720908:MFU720939 MPQ720908:MPQ720939 MZM720908:MZM720939 NJI720908:NJI720939 NTE720908:NTE720939 ODA720908:ODA720939 OMW720908:OMW720939 OWS720908:OWS720939 PGO720908:PGO720939 PQK720908:PQK720939 QAG720908:QAG720939 QKC720908:QKC720939 QTY720908:QTY720939 RDU720908:RDU720939 RNQ720908:RNQ720939 RXM720908:RXM720939 SHI720908:SHI720939 SRE720908:SRE720939 TBA720908:TBA720939 TKW720908:TKW720939 TUS720908:TUS720939 UEO720908:UEO720939 UOK720908:UOK720939 UYG720908:UYG720939 VIC720908:VIC720939 VRY720908:VRY720939 WBU720908:WBU720939 WLQ720908:WLQ720939 WVM720908:WVM720939 E786444:E786475 JA786444:JA786475 SW786444:SW786475 ACS786444:ACS786475 AMO786444:AMO786475 AWK786444:AWK786475 BGG786444:BGG786475 BQC786444:BQC786475 BZY786444:BZY786475 CJU786444:CJU786475 CTQ786444:CTQ786475 DDM786444:DDM786475 DNI786444:DNI786475 DXE786444:DXE786475 EHA786444:EHA786475 EQW786444:EQW786475 FAS786444:FAS786475 FKO786444:FKO786475 FUK786444:FUK786475 GEG786444:GEG786475 GOC786444:GOC786475 GXY786444:GXY786475 HHU786444:HHU786475 HRQ786444:HRQ786475 IBM786444:IBM786475 ILI786444:ILI786475 IVE786444:IVE786475 JFA786444:JFA786475 JOW786444:JOW786475 JYS786444:JYS786475 KIO786444:KIO786475 KSK786444:KSK786475 LCG786444:LCG786475 LMC786444:LMC786475 LVY786444:LVY786475 MFU786444:MFU786475 MPQ786444:MPQ786475 MZM786444:MZM786475 NJI786444:NJI786475 NTE786444:NTE786475 ODA786444:ODA786475 OMW786444:OMW786475 OWS786444:OWS786475 PGO786444:PGO786475 PQK786444:PQK786475 QAG786444:QAG786475 QKC786444:QKC786475 QTY786444:QTY786475 RDU786444:RDU786475 RNQ786444:RNQ786475 RXM786444:RXM786475 SHI786444:SHI786475 SRE786444:SRE786475 TBA786444:TBA786475 TKW786444:TKW786475 TUS786444:TUS786475 UEO786444:UEO786475 UOK786444:UOK786475 UYG786444:UYG786475 VIC786444:VIC786475 VRY786444:VRY786475 WBU786444:WBU786475 WLQ786444:WLQ786475 WVM786444:WVM786475 E851980:E852011 JA851980:JA852011 SW851980:SW852011 ACS851980:ACS852011 AMO851980:AMO852011 AWK851980:AWK852011 BGG851980:BGG852011 BQC851980:BQC852011 BZY851980:BZY852011 CJU851980:CJU852011 CTQ851980:CTQ852011 DDM851980:DDM852011 DNI851980:DNI852011 DXE851980:DXE852011 EHA851980:EHA852011 EQW851980:EQW852011 FAS851980:FAS852011 FKO851980:FKO852011 FUK851980:FUK852011 GEG851980:GEG852011 GOC851980:GOC852011 GXY851980:GXY852011 HHU851980:HHU852011 HRQ851980:HRQ852011 IBM851980:IBM852011 ILI851980:ILI852011 IVE851980:IVE852011 JFA851980:JFA852011 JOW851980:JOW852011 JYS851980:JYS852011 KIO851980:KIO852011 KSK851980:KSK852011 LCG851980:LCG852011 LMC851980:LMC852011 LVY851980:LVY852011 MFU851980:MFU852011 MPQ851980:MPQ852011 MZM851980:MZM852011 NJI851980:NJI852011 NTE851980:NTE852011 ODA851980:ODA852011 OMW851980:OMW852011 OWS851980:OWS852011 PGO851980:PGO852011 PQK851980:PQK852011 QAG851980:QAG852011 QKC851980:QKC852011 QTY851980:QTY852011 RDU851980:RDU852011 RNQ851980:RNQ852011 RXM851980:RXM852011 SHI851980:SHI852011 SRE851980:SRE852011 TBA851980:TBA852011 TKW851980:TKW852011 TUS851980:TUS852011 UEO851980:UEO852011 UOK851980:UOK852011 UYG851980:UYG852011 VIC851980:VIC852011 VRY851980:VRY852011 WBU851980:WBU852011 WLQ851980:WLQ852011 WVM851980:WVM852011 E917516:E917547 JA917516:JA917547 SW917516:SW917547 ACS917516:ACS917547 AMO917516:AMO917547 AWK917516:AWK917547 BGG917516:BGG917547 BQC917516:BQC917547 BZY917516:BZY917547 CJU917516:CJU917547 CTQ917516:CTQ917547 DDM917516:DDM917547 DNI917516:DNI917547 DXE917516:DXE917547 EHA917516:EHA917547 EQW917516:EQW917547 FAS917516:FAS917547 FKO917516:FKO917547 FUK917516:FUK917547 GEG917516:GEG917547 GOC917516:GOC917547 GXY917516:GXY917547 HHU917516:HHU917547 HRQ917516:HRQ917547 IBM917516:IBM917547 ILI917516:ILI917547 IVE917516:IVE917547 JFA917516:JFA917547 JOW917516:JOW917547 JYS917516:JYS917547 KIO917516:KIO917547 KSK917516:KSK917547 LCG917516:LCG917547 LMC917516:LMC917547 LVY917516:LVY917547 MFU917516:MFU917547 MPQ917516:MPQ917547 MZM917516:MZM917547 NJI917516:NJI917547 NTE917516:NTE917547 ODA917516:ODA917547 OMW917516:OMW917547 OWS917516:OWS917547 PGO917516:PGO917547 PQK917516:PQK917547 QAG917516:QAG917547 QKC917516:QKC917547 QTY917516:QTY917547 RDU917516:RDU917547 RNQ917516:RNQ917547 RXM917516:RXM917547 SHI917516:SHI917547 SRE917516:SRE917547 TBA917516:TBA917547 TKW917516:TKW917547 TUS917516:TUS917547 UEO917516:UEO917547 UOK917516:UOK917547 UYG917516:UYG917547 VIC917516:VIC917547 VRY917516:VRY917547 WBU917516:WBU917547 WLQ917516:WLQ917547 WVM917516:WVM917547 E983052:E983083 JA983052:JA983083 SW983052:SW983083 ACS983052:ACS983083 AMO983052:AMO983083 AWK983052:AWK983083 BGG983052:BGG983083 BQC983052:BQC983083 BZY983052:BZY983083 CJU983052:CJU983083 CTQ983052:CTQ983083 DDM983052:DDM983083 DNI983052:DNI983083 DXE983052:DXE983083 EHA983052:EHA983083 EQW983052:EQW983083 FAS983052:FAS983083 FKO983052:FKO983083 FUK983052:FUK983083 GEG983052:GEG983083 GOC983052:GOC983083 GXY983052:GXY983083 HHU983052:HHU983083 HRQ983052:HRQ983083 IBM983052:IBM983083 ILI983052:ILI983083 IVE983052:IVE983083 JFA983052:JFA983083 JOW983052:JOW983083 JYS983052:JYS983083 KIO983052:KIO983083 KSK983052:KSK983083 LCG983052:LCG983083 LMC983052:LMC983083 LVY983052:LVY983083 MFU983052:MFU983083 MPQ983052:MPQ983083 MZM983052:MZM983083 NJI983052:NJI983083 NTE983052:NTE983083 ODA983052:ODA983083 OMW983052:OMW983083 OWS983052:OWS983083 PGO983052:PGO983083 PQK983052:PQK983083 QAG983052:QAG983083 QKC983052:QKC983083 QTY983052:QTY983083 RDU983052:RDU983083 RNQ983052:RNQ983083 RXM983052:RXM983083 SHI983052:SHI983083 SRE983052:SRE983083 TBA983052:TBA983083 TKW983052:TKW983083 TUS983052:TUS983083 UEO983052:UEO983083 UOK983052:UOK983083 UYG983052:UYG983083 VIC983052:VIC983083 VRY983052:VRY983083 WBU983052:WBU983083 WLQ983052:WLQ983083 WVM983052:WVM983083" xr:uid="{C966C858-26C6-4AF0-A641-D37BA04998AC}">
      <formula1>0</formula1>
    </dataValidation>
    <dataValidation type="time" allowBlank="1" showInputMessage="1" showErrorMessage="1" errorTitle="時刻を入力してください。" error="0:00から23:59までの時刻が入力できます。" sqref="D12:D43 IZ12:IZ43 SV12:SV43 ACR12:ACR43 AMN12:AMN43 AWJ12:AWJ43 BGF12:BGF43 BQB12:BQB43 BZX12:BZX43 CJT12:CJT43 CTP12:CTP43 DDL12:DDL43 DNH12:DNH43 DXD12:DXD43 EGZ12:EGZ43 EQV12:EQV43 FAR12:FAR43 FKN12:FKN43 FUJ12:FUJ43 GEF12:GEF43 GOB12:GOB43 GXX12:GXX43 HHT12:HHT43 HRP12:HRP43 IBL12:IBL43 ILH12:ILH43 IVD12:IVD43 JEZ12:JEZ43 JOV12:JOV43 JYR12:JYR43 KIN12:KIN43 KSJ12:KSJ43 LCF12:LCF43 LMB12:LMB43 LVX12:LVX43 MFT12:MFT43 MPP12:MPP43 MZL12:MZL43 NJH12:NJH43 NTD12:NTD43 OCZ12:OCZ43 OMV12:OMV43 OWR12:OWR43 PGN12:PGN43 PQJ12:PQJ43 QAF12:QAF43 QKB12:QKB43 QTX12:QTX43 RDT12:RDT43 RNP12:RNP43 RXL12:RXL43 SHH12:SHH43 SRD12:SRD43 TAZ12:TAZ43 TKV12:TKV43 TUR12:TUR43 UEN12:UEN43 UOJ12:UOJ43 UYF12:UYF43 VIB12:VIB43 VRX12:VRX43 WBT12:WBT43 WLP12:WLP43 WVL12:WVL43 D65548:D65579 IZ65548:IZ65579 SV65548:SV65579 ACR65548:ACR65579 AMN65548:AMN65579 AWJ65548:AWJ65579 BGF65548:BGF65579 BQB65548:BQB65579 BZX65548:BZX65579 CJT65548:CJT65579 CTP65548:CTP65579 DDL65548:DDL65579 DNH65548:DNH65579 DXD65548:DXD65579 EGZ65548:EGZ65579 EQV65548:EQV65579 FAR65548:FAR65579 FKN65548:FKN65579 FUJ65548:FUJ65579 GEF65548:GEF65579 GOB65548:GOB65579 GXX65548:GXX65579 HHT65548:HHT65579 HRP65548:HRP65579 IBL65548:IBL65579 ILH65548:ILH65579 IVD65548:IVD65579 JEZ65548:JEZ65579 JOV65548:JOV65579 JYR65548:JYR65579 KIN65548:KIN65579 KSJ65548:KSJ65579 LCF65548:LCF65579 LMB65548:LMB65579 LVX65548:LVX65579 MFT65548:MFT65579 MPP65548:MPP65579 MZL65548:MZL65579 NJH65548:NJH65579 NTD65548:NTD65579 OCZ65548:OCZ65579 OMV65548:OMV65579 OWR65548:OWR65579 PGN65548:PGN65579 PQJ65548:PQJ65579 QAF65548:QAF65579 QKB65548:QKB65579 QTX65548:QTX65579 RDT65548:RDT65579 RNP65548:RNP65579 RXL65548:RXL65579 SHH65548:SHH65579 SRD65548:SRD65579 TAZ65548:TAZ65579 TKV65548:TKV65579 TUR65548:TUR65579 UEN65548:UEN65579 UOJ65548:UOJ65579 UYF65548:UYF65579 VIB65548:VIB65579 VRX65548:VRX65579 WBT65548:WBT65579 WLP65548:WLP65579 WVL65548:WVL65579 D131084:D131115 IZ131084:IZ131115 SV131084:SV131115 ACR131084:ACR131115 AMN131084:AMN131115 AWJ131084:AWJ131115 BGF131084:BGF131115 BQB131084:BQB131115 BZX131084:BZX131115 CJT131084:CJT131115 CTP131084:CTP131115 DDL131084:DDL131115 DNH131084:DNH131115 DXD131084:DXD131115 EGZ131084:EGZ131115 EQV131084:EQV131115 FAR131084:FAR131115 FKN131084:FKN131115 FUJ131084:FUJ131115 GEF131084:GEF131115 GOB131084:GOB131115 GXX131084:GXX131115 HHT131084:HHT131115 HRP131084:HRP131115 IBL131084:IBL131115 ILH131084:ILH131115 IVD131084:IVD131115 JEZ131084:JEZ131115 JOV131084:JOV131115 JYR131084:JYR131115 KIN131084:KIN131115 KSJ131084:KSJ131115 LCF131084:LCF131115 LMB131084:LMB131115 LVX131084:LVX131115 MFT131084:MFT131115 MPP131084:MPP131115 MZL131084:MZL131115 NJH131084:NJH131115 NTD131084:NTD131115 OCZ131084:OCZ131115 OMV131084:OMV131115 OWR131084:OWR131115 PGN131084:PGN131115 PQJ131084:PQJ131115 QAF131084:QAF131115 QKB131084:QKB131115 QTX131084:QTX131115 RDT131084:RDT131115 RNP131084:RNP131115 RXL131084:RXL131115 SHH131084:SHH131115 SRD131084:SRD131115 TAZ131084:TAZ131115 TKV131084:TKV131115 TUR131084:TUR131115 UEN131084:UEN131115 UOJ131084:UOJ131115 UYF131084:UYF131115 VIB131084:VIB131115 VRX131084:VRX131115 WBT131084:WBT131115 WLP131084:WLP131115 WVL131084:WVL131115 D196620:D196651 IZ196620:IZ196651 SV196620:SV196651 ACR196620:ACR196651 AMN196620:AMN196651 AWJ196620:AWJ196651 BGF196620:BGF196651 BQB196620:BQB196651 BZX196620:BZX196651 CJT196620:CJT196651 CTP196620:CTP196651 DDL196620:DDL196651 DNH196620:DNH196651 DXD196620:DXD196651 EGZ196620:EGZ196651 EQV196620:EQV196651 FAR196620:FAR196651 FKN196620:FKN196651 FUJ196620:FUJ196651 GEF196620:GEF196651 GOB196620:GOB196651 GXX196620:GXX196651 HHT196620:HHT196651 HRP196620:HRP196651 IBL196620:IBL196651 ILH196620:ILH196651 IVD196620:IVD196651 JEZ196620:JEZ196651 JOV196620:JOV196651 JYR196620:JYR196651 KIN196620:KIN196651 KSJ196620:KSJ196651 LCF196620:LCF196651 LMB196620:LMB196651 LVX196620:LVX196651 MFT196620:MFT196651 MPP196620:MPP196651 MZL196620:MZL196651 NJH196620:NJH196651 NTD196620:NTD196651 OCZ196620:OCZ196651 OMV196620:OMV196651 OWR196620:OWR196651 PGN196620:PGN196651 PQJ196620:PQJ196651 QAF196620:QAF196651 QKB196620:QKB196651 QTX196620:QTX196651 RDT196620:RDT196651 RNP196620:RNP196651 RXL196620:RXL196651 SHH196620:SHH196651 SRD196620:SRD196651 TAZ196620:TAZ196651 TKV196620:TKV196651 TUR196620:TUR196651 UEN196620:UEN196651 UOJ196620:UOJ196651 UYF196620:UYF196651 VIB196620:VIB196651 VRX196620:VRX196651 WBT196620:WBT196651 WLP196620:WLP196651 WVL196620:WVL196651 D262156:D262187 IZ262156:IZ262187 SV262156:SV262187 ACR262156:ACR262187 AMN262156:AMN262187 AWJ262156:AWJ262187 BGF262156:BGF262187 BQB262156:BQB262187 BZX262156:BZX262187 CJT262156:CJT262187 CTP262156:CTP262187 DDL262156:DDL262187 DNH262156:DNH262187 DXD262156:DXD262187 EGZ262156:EGZ262187 EQV262156:EQV262187 FAR262156:FAR262187 FKN262156:FKN262187 FUJ262156:FUJ262187 GEF262156:GEF262187 GOB262156:GOB262187 GXX262156:GXX262187 HHT262156:HHT262187 HRP262156:HRP262187 IBL262156:IBL262187 ILH262156:ILH262187 IVD262156:IVD262187 JEZ262156:JEZ262187 JOV262156:JOV262187 JYR262156:JYR262187 KIN262156:KIN262187 KSJ262156:KSJ262187 LCF262156:LCF262187 LMB262156:LMB262187 LVX262156:LVX262187 MFT262156:MFT262187 MPP262156:MPP262187 MZL262156:MZL262187 NJH262156:NJH262187 NTD262156:NTD262187 OCZ262156:OCZ262187 OMV262156:OMV262187 OWR262156:OWR262187 PGN262156:PGN262187 PQJ262156:PQJ262187 QAF262156:QAF262187 QKB262156:QKB262187 QTX262156:QTX262187 RDT262156:RDT262187 RNP262156:RNP262187 RXL262156:RXL262187 SHH262156:SHH262187 SRD262156:SRD262187 TAZ262156:TAZ262187 TKV262156:TKV262187 TUR262156:TUR262187 UEN262156:UEN262187 UOJ262156:UOJ262187 UYF262156:UYF262187 VIB262156:VIB262187 VRX262156:VRX262187 WBT262156:WBT262187 WLP262156:WLP262187 WVL262156:WVL262187 D327692:D327723 IZ327692:IZ327723 SV327692:SV327723 ACR327692:ACR327723 AMN327692:AMN327723 AWJ327692:AWJ327723 BGF327692:BGF327723 BQB327692:BQB327723 BZX327692:BZX327723 CJT327692:CJT327723 CTP327692:CTP327723 DDL327692:DDL327723 DNH327692:DNH327723 DXD327692:DXD327723 EGZ327692:EGZ327723 EQV327692:EQV327723 FAR327692:FAR327723 FKN327692:FKN327723 FUJ327692:FUJ327723 GEF327692:GEF327723 GOB327692:GOB327723 GXX327692:GXX327723 HHT327692:HHT327723 HRP327692:HRP327723 IBL327692:IBL327723 ILH327692:ILH327723 IVD327692:IVD327723 JEZ327692:JEZ327723 JOV327692:JOV327723 JYR327692:JYR327723 KIN327692:KIN327723 KSJ327692:KSJ327723 LCF327692:LCF327723 LMB327692:LMB327723 LVX327692:LVX327723 MFT327692:MFT327723 MPP327692:MPP327723 MZL327692:MZL327723 NJH327692:NJH327723 NTD327692:NTD327723 OCZ327692:OCZ327723 OMV327692:OMV327723 OWR327692:OWR327723 PGN327692:PGN327723 PQJ327692:PQJ327723 QAF327692:QAF327723 QKB327692:QKB327723 QTX327692:QTX327723 RDT327692:RDT327723 RNP327692:RNP327723 RXL327692:RXL327723 SHH327692:SHH327723 SRD327692:SRD327723 TAZ327692:TAZ327723 TKV327692:TKV327723 TUR327692:TUR327723 UEN327692:UEN327723 UOJ327692:UOJ327723 UYF327692:UYF327723 VIB327692:VIB327723 VRX327692:VRX327723 WBT327692:WBT327723 WLP327692:WLP327723 WVL327692:WVL327723 D393228:D393259 IZ393228:IZ393259 SV393228:SV393259 ACR393228:ACR393259 AMN393228:AMN393259 AWJ393228:AWJ393259 BGF393228:BGF393259 BQB393228:BQB393259 BZX393228:BZX393259 CJT393228:CJT393259 CTP393228:CTP393259 DDL393228:DDL393259 DNH393228:DNH393259 DXD393228:DXD393259 EGZ393228:EGZ393259 EQV393228:EQV393259 FAR393228:FAR393259 FKN393228:FKN393259 FUJ393228:FUJ393259 GEF393228:GEF393259 GOB393228:GOB393259 GXX393228:GXX393259 HHT393228:HHT393259 HRP393228:HRP393259 IBL393228:IBL393259 ILH393228:ILH393259 IVD393228:IVD393259 JEZ393228:JEZ393259 JOV393228:JOV393259 JYR393228:JYR393259 KIN393228:KIN393259 KSJ393228:KSJ393259 LCF393228:LCF393259 LMB393228:LMB393259 LVX393228:LVX393259 MFT393228:MFT393259 MPP393228:MPP393259 MZL393228:MZL393259 NJH393228:NJH393259 NTD393228:NTD393259 OCZ393228:OCZ393259 OMV393228:OMV393259 OWR393228:OWR393259 PGN393228:PGN393259 PQJ393228:PQJ393259 QAF393228:QAF393259 QKB393228:QKB393259 QTX393228:QTX393259 RDT393228:RDT393259 RNP393228:RNP393259 RXL393228:RXL393259 SHH393228:SHH393259 SRD393228:SRD393259 TAZ393228:TAZ393259 TKV393228:TKV393259 TUR393228:TUR393259 UEN393228:UEN393259 UOJ393228:UOJ393259 UYF393228:UYF393259 VIB393228:VIB393259 VRX393228:VRX393259 WBT393228:WBT393259 WLP393228:WLP393259 WVL393228:WVL393259 D458764:D458795 IZ458764:IZ458795 SV458764:SV458795 ACR458764:ACR458795 AMN458764:AMN458795 AWJ458764:AWJ458795 BGF458764:BGF458795 BQB458764:BQB458795 BZX458764:BZX458795 CJT458764:CJT458795 CTP458764:CTP458795 DDL458764:DDL458795 DNH458764:DNH458795 DXD458764:DXD458795 EGZ458764:EGZ458795 EQV458764:EQV458795 FAR458764:FAR458795 FKN458764:FKN458795 FUJ458764:FUJ458795 GEF458764:GEF458795 GOB458764:GOB458795 GXX458764:GXX458795 HHT458764:HHT458795 HRP458764:HRP458795 IBL458764:IBL458795 ILH458764:ILH458795 IVD458764:IVD458795 JEZ458764:JEZ458795 JOV458764:JOV458795 JYR458764:JYR458795 KIN458764:KIN458795 KSJ458764:KSJ458795 LCF458764:LCF458795 LMB458764:LMB458795 LVX458764:LVX458795 MFT458764:MFT458795 MPP458764:MPP458795 MZL458764:MZL458795 NJH458764:NJH458795 NTD458764:NTD458795 OCZ458764:OCZ458795 OMV458764:OMV458795 OWR458764:OWR458795 PGN458764:PGN458795 PQJ458764:PQJ458795 QAF458764:QAF458795 QKB458764:QKB458795 QTX458764:QTX458795 RDT458764:RDT458795 RNP458764:RNP458795 RXL458764:RXL458795 SHH458764:SHH458795 SRD458764:SRD458795 TAZ458764:TAZ458795 TKV458764:TKV458795 TUR458764:TUR458795 UEN458764:UEN458795 UOJ458764:UOJ458795 UYF458764:UYF458795 VIB458764:VIB458795 VRX458764:VRX458795 WBT458764:WBT458795 WLP458764:WLP458795 WVL458764:WVL458795 D524300:D524331 IZ524300:IZ524331 SV524300:SV524331 ACR524300:ACR524331 AMN524300:AMN524331 AWJ524300:AWJ524331 BGF524300:BGF524331 BQB524300:BQB524331 BZX524300:BZX524331 CJT524300:CJT524331 CTP524300:CTP524331 DDL524300:DDL524331 DNH524300:DNH524331 DXD524300:DXD524331 EGZ524300:EGZ524331 EQV524300:EQV524331 FAR524300:FAR524331 FKN524300:FKN524331 FUJ524300:FUJ524331 GEF524300:GEF524331 GOB524300:GOB524331 GXX524300:GXX524331 HHT524300:HHT524331 HRP524300:HRP524331 IBL524300:IBL524331 ILH524300:ILH524331 IVD524300:IVD524331 JEZ524300:JEZ524331 JOV524300:JOV524331 JYR524300:JYR524331 KIN524300:KIN524331 KSJ524300:KSJ524331 LCF524300:LCF524331 LMB524300:LMB524331 LVX524300:LVX524331 MFT524300:MFT524331 MPP524300:MPP524331 MZL524300:MZL524331 NJH524300:NJH524331 NTD524300:NTD524331 OCZ524300:OCZ524331 OMV524300:OMV524331 OWR524300:OWR524331 PGN524300:PGN524331 PQJ524300:PQJ524331 QAF524300:QAF524331 QKB524300:QKB524331 QTX524300:QTX524331 RDT524300:RDT524331 RNP524300:RNP524331 RXL524300:RXL524331 SHH524300:SHH524331 SRD524300:SRD524331 TAZ524300:TAZ524331 TKV524300:TKV524331 TUR524300:TUR524331 UEN524300:UEN524331 UOJ524300:UOJ524331 UYF524300:UYF524331 VIB524300:VIB524331 VRX524300:VRX524331 WBT524300:WBT524331 WLP524300:WLP524331 WVL524300:WVL524331 D589836:D589867 IZ589836:IZ589867 SV589836:SV589867 ACR589836:ACR589867 AMN589836:AMN589867 AWJ589836:AWJ589867 BGF589836:BGF589867 BQB589836:BQB589867 BZX589836:BZX589867 CJT589836:CJT589867 CTP589836:CTP589867 DDL589836:DDL589867 DNH589836:DNH589867 DXD589836:DXD589867 EGZ589836:EGZ589867 EQV589836:EQV589867 FAR589836:FAR589867 FKN589836:FKN589867 FUJ589836:FUJ589867 GEF589836:GEF589867 GOB589836:GOB589867 GXX589836:GXX589867 HHT589836:HHT589867 HRP589836:HRP589867 IBL589836:IBL589867 ILH589836:ILH589867 IVD589836:IVD589867 JEZ589836:JEZ589867 JOV589836:JOV589867 JYR589836:JYR589867 KIN589836:KIN589867 KSJ589836:KSJ589867 LCF589836:LCF589867 LMB589836:LMB589867 LVX589836:LVX589867 MFT589836:MFT589867 MPP589836:MPP589867 MZL589836:MZL589867 NJH589836:NJH589867 NTD589836:NTD589867 OCZ589836:OCZ589867 OMV589836:OMV589867 OWR589836:OWR589867 PGN589836:PGN589867 PQJ589836:PQJ589867 QAF589836:QAF589867 QKB589836:QKB589867 QTX589836:QTX589867 RDT589836:RDT589867 RNP589836:RNP589867 RXL589836:RXL589867 SHH589836:SHH589867 SRD589836:SRD589867 TAZ589836:TAZ589867 TKV589836:TKV589867 TUR589836:TUR589867 UEN589836:UEN589867 UOJ589836:UOJ589867 UYF589836:UYF589867 VIB589836:VIB589867 VRX589836:VRX589867 WBT589836:WBT589867 WLP589836:WLP589867 WVL589836:WVL589867 D655372:D655403 IZ655372:IZ655403 SV655372:SV655403 ACR655372:ACR655403 AMN655372:AMN655403 AWJ655372:AWJ655403 BGF655372:BGF655403 BQB655372:BQB655403 BZX655372:BZX655403 CJT655372:CJT655403 CTP655372:CTP655403 DDL655372:DDL655403 DNH655372:DNH655403 DXD655372:DXD655403 EGZ655372:EGZ655403 EQV655372:EQV655403 FAR655372:FAR655403 FKN655372:FKN655403 FUJ655372:FUJ655403 GEF655372:GEF655403 GOB655372:GOB655403 GXX655372:GXX655403 HHT655372:HHT655403 HRP655372:HRP655403 IBL655372:IBL655403 ILH655372:ILH655403 IVD655372:IVD655403 JEZ655372:JEZ655403 JOV655372:JOV655403 JYR655372:JYR655403 KIN655372:KIN655403 KSJ655372:KSJ655403 LCF655372:LCF655403 LMB655372:LMB655403 LVX655372:LVX655403 MFT655372:MFT655403 MPP655372:MPP655403 MZL655372:MZL655403 NJH655372:NJH655403 NTD655372:NTD655403 OCZ655372:OCZ655403 OMV655372:OMV655403 OWR655372:OWR655403 PGN655372:PGN655403 PQJ655372:PQJ655403 QAF655372:QAF655403 QKB655372:QKB655403 QTX655372:QTX655403 RDT655372:RDT655403 RNP655372:RNP655403 RXL655372:RXL655403 SHH655372:SHH655403 SRD655372:SRD655403 TAZ655372:TAZ655403 TKV655372:TKV655403 TUR655372:TUR655403 UEN655372:UEN655403 UOJ655372:UOJ655403 UYF655372:UYF655403 VIB655372:VIB655403 VRX655372:VRX655403 WBT655372:WBT655403 WLP655372:WLP655403 WVL655372:WVL655403 D720908:D720939 IZ720908:IZ720939 SV720908:SV720939 ACR720908:ACR720939 AMN720908:AMN720939 AWJ720908:AWJ720939 BGF720908:BGF720939 BQB720908:BQB720939 BZX720908:BZX720939 CJT720908:CJT720939 CTP720908:CTP720939 DDL720908:DDL720939 DNH720908:DNH720939 DXD720908:DXD720939 EGZ720908:EGZ720939 EQV720908:EQV720939 FAR720908:FAR720939 FKN720908:FKN720939 FUJ720908:FUJ720939 GEF720908:GEF720939 GOB720908:GOB720939 GXX720908:GXX720939 HHT720908:HHT720939 HRP720908:HRP720939 IBL720908:IBL720939 ILH720908:ILH720939 IVD720908:IVD720939 JEZ720908:JEZ720939 JOV720908:JOV720939 JYR720908:JYR720939 KIN720908:KIN720939 KSJ720908:KSJ720939 LCF720908:LCF720939 LMB720908:LMB720939 LVX720908:LVX720939 MFT720908:MFT720939 MPP720908:MPP720939 MZL720908:MZL720939 NJH720908:NJH720939 NTD720908:NTD720939 OCZ720908:OCZ720939 OMV720908:OMV720939 OWR720908:OWR720939 PGN720908:PGN720939 PQJ720908:PQJ720939 QAF720908:QAF720939 QKB720908:QKB720939 QTX720908:QTX720939 RDT720908:RDT720939 RNP720908:RNP720939 RXL720908:RXL720939 SHH720908:SHH720939 SRD720908:SRD720939 TAZ720908:TAZ720939 TKV720908:TKV720939 TUR720908:TUR720939 UEN720908:UEN720939 UOJ720908:UOJ720939 UYF720908:UYF720939 VIB720908:VIB720939 VRX720908:VRX720939 WBT720908:WBT720939 WLP720908:WLP720939 WVL720908:WVL720939 D786444:D786475 IZ786444:IZ786475 SV786444:SV786475 ACR786444:ACR786475 AMN786444:AMN786475 AWJ786444:AWJ786475 BGF786444:BGF786475 BQB786444:BQB786475 BZX786444:BZX786475 CJT786444:CJT786475 CTP786444:CTP786475 DDL786444:DDL786475 DNH786444:DNH786475 DXD786444:DXD786475 EGZ786444:EGZ786475 EQV786444:EQV786475 FAR786444:FAR786475 FKN786444:FKN786475 FUJ786444:FUJ786475 GEF786444:GEF786475 GOB786444:GOB786475 GXX786444:GXX786475 HHT786444:HHT786475 HRP786444:HRP786475 IBL786444:IBL786475 ILH786444:ILH786475 IVD786444:IVD786475 JEZ786444:JEZ786475 JOV786444:JOV786475 JYR786444:JYR786475 KIN786444:KIN786475 KSJ786444:KSJ786475 LCF786444:LCF786475 LMB786444:LMB786475 LVX786444:LVX786475 MFT786444:MFT786475 MPP786444:MPP786475 MZL786444:MZL786475 NJH786444:NJH786475 NTD786444:NTD786475 OCZ786444:OCZ786475 OMV786444:OMV786475 OWR786444:OWR786475 PGN786444:PGN786475 PQJ786444:PQJ786475 QAF786444:QAF786475 QKB786444:QKB786475 QTX786444:QTX786475 RDT786444:RDT786475 RNP786444:RNP786475 RXL786444:RXL786475 SHH786444:SHH786475 SRD786444:SRD786475 TAZ786444:TAZ786475 TKV786444:TKV786475 TUR786444:TUR786475 UEN786444:UEN786475 UOJ786444:UOJ786475 UYF786444:UYF786475 VIB786444:VIB786475 VRX786444:VRX786475 WBT786444:WBT786475 WLP786444:WLP786475 WVL786444:WVL786475 D851980:D852011 IZ851980:IZ852011 SV851980:SV852011 ACR851980:ACR852011 AMN851980:AMN852011 AWJ851980:AWJ852011 BGF851980:BGF852011 BQB851980:BQB852011 BZX851980:BZX852011 CJT851980:CJT852011 CTP851980:CTP852011 DDL851980:DDL852011 DNH851980:DNH852011 DXD851980:DXD852011 EGZ851980:EGZ852011 EQV851980:EQV852011 FAR851980:FAR852011 FKN851980:FKN852011 FUJ851980:FUJ852011 GEF851980:GEF852011 GOB851980:GOB852011 GXX851980:GXX852011 HHT851980:HHT852011 HRP851980:HRP852011 IBL851980:IBL852011 ILH851980:ILH852011 IVD851980:IVD852011 JEZ851980:JEZ852011 JOV851980:JOV852011 JYR851980:JYR852011 KIN851980:KIN852011 KSJ851980:KSJ852011 LCF851980:LCF852011 LMB851980:LMB852011 LVX851980:LVX852011 MFT851980:MFT852011 MPP851980:MPP852011 MZL851980:MZL852011 NJH851980:NJH852011 NTD851980:NTD852011 OCZ851980:OCZ852011 OMV851980:OMV852011 OWR851980:OWR852011 PGN851980:PGN852011 PQJ851980:PQJ852011 QAF851980:QAF852011 QKB851980:QKB852011 QTX851980:QTX852011 RDT851980:RDT852011 RNP851980:RNP852011 RXL851980:RXL852011 SHH851980:SHH852011 SRD851980:SRD852011 TAZ851980:TAZ852011 TKV851980:TKV852011 TUR851980:TUR852011 UEN851980:UEN852011 UOJ851980:UOJ852011 UYF851980:UYF852011 VIB851980:VIB852011 VRX851980:VRX852011 WBT851980:WBT852011 WLP851980:WLP852011 WVL851980:WVL852011 D917516:D917547 IZ917516:IZ917547 SV917516:SV917547 ACR917516:ACR917547 AMN917516:AMN917547 AWJ917516:AWJ917547 BGF917516:BGF917547 BQB917516:BQB917547 BZX917516:BZX917547 CJT917516:CJT917547 CTP917516:CTP917547 DDL917516:DDL917547 DNH917516:DNH917547 DXD917516:DXD917547 EGZ917516:EGZ917547 EQV917516:EQV917547 FAR917516:FAR917547 FKN917516:FKN917547 FUJ917516:FUJ917547 GEF917516:GEF917547 GOB917516:GOB917547 GXX917516:GXX917547 HHT917516:HHT917547 HRP917516:HRP917547 IBL917516:IBL917547 ILH917516:ILH917547 IVD917516:IVD917547 JEZ917516:JEZ917547 JOV917516:JOV917547 JYR917516:JYR917547 KIN917516:KIN917547 KSJ917516:KSJ917547 LCF917516:LCF917547 LMB917516:LMB917547 LVX917516:LVX917547 MFT917516:MFT917547 MPP917516:MPP917547 MZL917516:MZL917547 NJH917516:NJH917547 NTD917516:NTD917547 OCZ917516:OCZ917547 OMV917516:OMV917547 OWR917516:OWR917547 PGN917516:PGN917547 PQJ917516:PQJ917547 QAF917516:QAF917547 QKB917516:QKB917547 QTX917516:QTX917547 RDT917516:RDT917547 RNP917516:RNP917547 RXL917516:RXL917547 SHH917516:SHH917547 SRD917516:SRD917547 TAZ917516:TAZ917547 TKV917516:TKV917547 TUR917516:TUR917547 UEN917516:UEN917547 UOJ917516:UOJ917547 UYF917516:UYF917547 VIB917516:VIB917547 VRX917516:VRX917547 WBT917516:WBT917547 WLP917516:WLP917547 WVL917516:WVL917547 D983052:D983083 IZ983052:IZ983083 SV983052:SV983083 ACR983052:ACR983083 AMN983052:AMN983083 AWJ983052:AWJ983083 BGF983052:BGF983083 BQB983052:BQB983083 BZX983052:BZX983083 CJT983052:CJT983083 CTP983052:CTP983083 DDL983052:DDL983083 DNH983052:DNH983083 DXD983052:DXD983083 EGZ983052:EGZ983083 EQV983052:EQV983083 FAR983052:FAR983083 FKN983052:FKN983083 FUJ983052:FUJ983083 GEF983052:GEF983083 GOB983052:GOB983083 GXX983052:GXX983083 HHT983052:HHT983083 HRP983052:HRP983083 IBL983052:IBL983083 ILH983052:ILH983083 IVD983052:IVD983083 JEZ983052:JEZ983083 JOV983052:JOV983083 JYR983052:JYR983083 KIN983052:KIN983083 KSJ983052:KSJ983083 LCF983052:LCF983083 LMB983052:LMB983083 LVX983052:LVX983083 MFT983052:MFT983083 MPP983052:MPP983083 MZL983052:MZL983083 NJH983052:NJH983083 NTD983052:NTD983083 OCZ983052:OCZ983083 OMV983052:OMV983083 OWR983052:OWR983083 PGN983052:PGN983083 PQJ983052:PQJ983083 QAF983052:QAF983083 QKB983052:QKB983083 QTX983052:QTX983083 RDT983052:RDT983083 RNP983052:RNP983083 RXL983052:RXL983083 SHH983052:SHH983083 SRD983052:SRD983083 TAZ983052:TAZ983083 TKV983052:TKV983083 TUR983052:TUR983083 UEN983052:UEN983083 UOJ983052:UOJ983083 UYF983052:UYF983083 VIB983052:VIB983083 VRX983052:VRX983083 WBT983052:WBT983083 WLP983052:WLP983083 WVL983052:WVL983083 F12:F43 JB12:JB43 SX12:SX43 ACT12:ACT43 AMP12:AMP43 AWL12:AWL43 BGH12:BGH43 BQD12:BQD43 BZZ12:BZZ43 CJV12:CJV43 CTR12:CTR43 DDN12:DDN43 DNJ12:DNJ43 DXF12:DXF43 EHB12:EHB43 EQX12:EQX43 FAT12:FAT43 FKP12:FKP43 FUL12:FUL43 GEH12:GEH43 GOD12:GOD43 GXZ12:GXZ43 HHV12:HHV43 HRR12:HRR43 IBN12:IBN43 ILJ12:ILJ43 IVF12:IVF43 JFB12:JFB43 JOX12:JOX43 JYT12:JYT43 KIP12:KIP43 KSL12:KSL43 LCH12:LCH43 LMD12:LMD43 LVZ12:LVZ43 MFV12:MFV43 MPR12:MPR43 MZN12:MZN43 NJJ12:NJJ43 NTF12:NTF43 ODB12:ODB43 OMX12:OMX43 OWT12:OWT43 PGP12:PGP43 PQL12:PQL43 QAH12:QAH43 QKD12:QKD43 QTZ12:QTZ43 RDV12:RDV43 RNR12:RNR43 RXN12:RXN43 SHJ12:SHJ43 SRF12:SRF43 TBB12:TBB43 TKX12:TKX43 TUT12:TUT43 UEP12:UEP43 UOL12:UOL43 UYH12:UYH43 VID12:VID43 VRZ12:VRZ43 WBV12:WBV43 WLR12:WLR43 WVN12:WVN43 F65548:F65579 JB65548:JB65579 SX65548:SX65579 ACT65548:ACT65579 AMP65548:AMP65579 AWL65548:AWL65579 BGH65548:BGH65579 BQD65548:BQD65579 BZZ65548:BZZ65579 CJV65548:CJV65579 CTR65548:CTR65579 DDN65548:DDN65579 DNJ65548:DNJ65579 DXF65548:DXF65579 EHB65548:EHB65579 EQX65548:EQX65579 FAT65548:FAT65579 FKP65548:FKP65579 FUL65548:FUL65579 GEH65548:GEH65579 GOD65548:GOD65579 GXZ65548:GXZ65579 HHV65548:HHV65579 HRR65548:HRR65579 IBN65548:IBN65579 ILJ65548:ILJ65579 IVF65548:IVF65579 JFB65548:JFB65579 JOX65548:JOX65579 JYT65548:JYT65579 KIP65548:KIP65579 KSL65548:KSL65579 LCH65548:LCH65579 LMD65548:LMD65579 LVZ65548:LVZ65579 MFV65548:MFV65579 MPR65548:MPR65579 MZN65548:MZN65579 NJJ65548:NJJ65579 NTF65548:NTF65579 ODB65548:ODB65579 OMX65548:OMX65579 OWT65548:OWT65579 PGP65548:PGP65579 PQL65548:PQL65579 QAH65548:QAH65579 QKD65548:QKD65579 QTZ65548:QTZ65579 RDV65548:RDV65579 RNR65548:RNR65579 RXN65548:RXN65579 SHJ65548:SHJ65579 SRF65548:SRF65579 TBB65548:TBB65579 TKX65548:TKX65579 TUT65548:TUT65579 UEP65548:UEP65579 UOL65548:UOL65579 UYH65548:UYH65579 VID65548:VID65579 VRZ65548:VRZ65579 WBV65548:WBV65579 WLR65548:WLR65579 WVN65548:WVN65579 F131084:F131115 JB131084:JB131115 SX131084:SX131115 ACT131084:ACT131115 AMP131084:AMP131115 AWL131084:AWL131115 BGH131084:BGH131115 BQD131084:BQD131115 BZZ131084:BZZ131115 CJV131084:CJV131115 CTR131084:CTR131115 DDN131084:DDN131115 DNJ131084:DNJ131115 DXF131084:DXF131115 EHB131084:EHB131115 EQX131084:EQX131115 FAT131084:FAT131115 FKP131084:FKP131115 FUL131084:FUL131115 GEH131084:GEH131115 GOD131084:GOD131115 GXZ131084:GXZ131115 HHV131084:HHV131115 HRR131084:HRR131115 IBN131084:IBN131115 ILJ131084:ILJ131115 IVF131084:IVF131115 JFB131084:JFB131115 JOX131084:JOX131115 JYT131084:JYT131115 KIP131084:KIP131115 KSL131084:KSL131115 LCH131084:LCH131115 LMD131084:LMD131115 LVZ131084:LVZ131115 MFV131084:MFV131115 MPR131084:MPR131115 MZN131084:MZN131115 NJJ131084:NJJ131115 NTF131084:NTF131115 ODB131084:ODB131115 OMX131084:OMX131115 OWT131084:OWT131115 PGP131084:PGP131115 PQL131084:PQL131115 QAH131084:QAH131115 QKD131084:QKD131115 QTZ131084:QTZ131115 RDV131084:RDV131115 RNR131084:RNR131115 RXN131084:RXN131115 SHJ131084:SHJ131115 SRF131084:SRF131115 TBB131084:TBB131115 TKX131084:TKX131115 TUT131084:TUT131115 UEP131084:UEP131115 UOL131084:UOL131115 UYH131084:UYH131115 VID131084:VID131115 VRZ131084:VRZ131115 WBV131084:WBV131115 WLR131084:WLR131115 WVN131084:WVN131115 F196620:F196651 JB196620:JB196651 SX196620:SX196651 ACT196620:ACT196651 AMP196620:AMP196651 AWL196620:AWL196651 BGH196620:BGH196651 BQD196620:BQD196651 BZZ196620:BZZ196651 CJV196620:CJV196651 CTR196620:CTR196651 DDN196620:DDN196651 DNJ196620:DNJ196651 DXF196620:DXF196651 EHB196620:EHB196651 EQX196620:EQX196651 FAT196620:FAT196651 FKP196620:FKP196651 FUL196620:FUL196651 GEH196620:GEH196651 GOD196620:GOD196651 GXZ196620:GXZ196651 HHV196620:HHV196651 HRR196620:HRR196651 IBN196620:IBN196651 ILJ196620:ILJ196651 IVF196620:IVF196651 JFB196620:JFB196651 JOX196620:JOX196651 JYT196620:JYT196651 KIP196620:KIP196651 KSL196620:KSL196651 LCH196620:LCH196651 LMD196620:LMD196651 LVZ196620:LVZ196651 MFV196620:MFV196651 MPR196620:MPR196651 MZN196620:MZN196651 NJJ196620:NJJ196651 NTF196620:NTF196651 ODB196620:ODB196651 OMX196620:OMX196651 OWT196620:OWT196651 PGP196620:PGP196651 PQL196620:PQL196651 QAH196620:QAH196651 QKD196620:QKD196651 QTZ196620:QTZ196651 RDV196620:RDV196651 RNR196620:RNR196651 RXN196620:RXN196651 SHJ196620:SHJ196651 SRF196620:SRF196651 TBB196620:TBB196651 TKX196620:TKX196651 TUT196620:TUT196651 UEP196620:UEP196651 UOL196620:UOL196651 UYH196620:UYH196651 VID196620:VID196651 VRZ196620:VRZ196651 WBV196620:WBV196651 WLR196620:WLR196651 WVN196620:WVN196651 F262156:F262187 JB262156:JB262187 SX262156:SX262187 ACT262156:ACT262187 AMP262156:AMP262187 AWL262156:AWL262187 BGH262156:BGH262187 BQD262156:BQD262187 BZZ262156:BZZ262187 CJV262156:CJV262187 CTR262156:CTR262187 DDN262156:DDN262187 DNJ262156:DNJ262187 DXF262156:DXF262187 EHB262156:EHB262187 EQX262156:EQX262187 FAT262156:FAT262187 FKP262156:FKP262187 FUL262156:FUL262187 GEH262156:GEH262187 GOD262156:GOD262187 GXZ262156:GXZ262187 HHV262156:HHV262187 HRR262156:HRR262187 IBN262156:IBN262187 ILJ262156:ILJ262187 IVF262156:IVF262187 JFB262156:JFB262187 JOX262156:JOX262187 JYT262156:JYT262187 KIP262156:KIP262187 KSL262156:KSL262187 LCH262156:LCH262187 LMD262156:LMD262187 LVZ262156:LVZ262187 MFV262156:MFV262187 MPR262156:MPR262187 MZN262156:MZN262187 NJJ262156:NJJ262187 NTF262156:NTF262187 ODB262156:ODB262187 OMX262156:OMX262187 OWT262156:OWT262187 PGP262156:PGP262187 PQL262156:PQL262187 QAH262156:QAH262187 QKD262156:QKD262187 QTZ262156:QTZ262187 RDV262156:RDV262187 RNR262156:RNR262187 RXN262156:RXN262187 SHJ262156:SHJ262187 SRF262156:SRF262187 TBB262156:TBB262187 TKX262156:TKX262187 TUT262156:TUT262187 UEP262156:UEP262187 UOL262156:UOL262187 UYH262156:UYH262187 VID262156:VID262187 VRZ262156:VRZ262187 WBV262156:WBV262187 WLR262156:WLR262187 WVN262156:WVN262187 F327692:F327723 JB327692:JB327723 SX327692:SX327723 ACT327692:ACT327723 AMP327692:AMP327723 AWL327692:AWL327723 BGH327692:BGH327723 BQD327692:BQD327723 BZZ327692:BZZ327723 CJV327692:CJV327723 CTR327692:CTR327723 DDN327692:DDN327723 DNJ327692:DNJ327723 DXF327692:DXF327723 EHB327692:EHB327723 EQX327692:EQX327723 FAT327692:FAT327723 FKP327692:FKP327723 FUL327692:FUL327723 GEH327692:GEH327723 GOD327692:GOD327723 GXZ327692:GXZ327723 HHV327692:HHV327723 HRR327692:HRR327723 IBN327692:IBN327723 ILJ327692:ILJ327723 IVF327692:IVF327723 JFB327692:JFB327723 JOX327692:JOX327723 JYT327692:JYT327723 KIP327692:KIP327723 KSL327692:KSL327723 LCH327692:LCH327723 LMD327692:LMD327723 LVZ327692:LVZ327723 MFV327692:MFV327723 MPR327692:MPR327723 MZN327692:MZN327723 NJJ327692:NJJ327723 NTF327692:NTF327723 ODB327692:ODB327723 OMX327692:OMX327723 OWT327692:OWT327723 PGP327692:PGP327723 PQL327692:PQL327723 QAH327692:QAH327723 QKD327692:QKD327723 QTZ327692:QTZ327723 RDV327692:RDV327723 RNR327692:RNR327723 RXN327692:RXN327723 SHJ327692:SHJ327723 SRF327692:SRF327723 TBB327692:TBB327723 TKX327692:TKX327723 TUT327692:TUT327723 UEP327692:UEP327723 UOL327692:UOL327723 UYH327692:UYH327723 VID327692:VID327723 VRZ327692:VRZ327723 WBV327692:WBV327723 WLR327692:WLR327723 WVN327692:WVN327723 F393228:F393259 JB393228:JB393259 SX393228:SX393259 ACT393228:ACT393259 AMP393228:AMP393259 AWL393228:AWL393259 BGH393228:BGH393259 BQD393228:BQD393259 BZZ393228:BZZ393259 CJV393228:CJV393259 CTR393228:CTR393259 DDN393228:DDN393259 DNJ393228:DNJ393259 DXF393228:DXF393259 EHB393228:EHB393259 EQX393228:EQX393259 FAT393228:FAT393259 FKP393228:FKP393259 FUL393228:FUL393259 GEH393228:GEH393259 GOD393228:GOD393259 GXZ393228:GXZ393259 HHV393228:HHV393259 HRR393228:HRR393259 IBN393228:IBN393259 ILJ393228:ILJ393259 IVF393228:IVF393259 JFB393228:JFB393259 JOX393228:JOX393259 JYT393228:JYT393259 KIP393228:KIP393259 KSL393228:KSL393259 LCH393228:LCH393259 LMD393228:LMD393259 LVZ393228:LVZ393259 MFV393228:MFV393259 MPR393228:MPR393259 MZN393228:MZN393259 NJJ393228:NJJ393259 NTF393228:NTF393259 ODB393228:ODB393259 OMX393228:OMX393259 OWT393228:OWT393259 PGP393228:PGP393259 PQL393228:PQL393259 QAH393228:QAH393259 QKD393228:QKD393259 QTZ393228:QTZ393259 RDV393228:RDV393259 RNR393228:RNR393259 RXN393228:RXN393259 SHJ393228:SHJ393259 SRF393228:SRF393259 TBB393228:TBB393259 TKX393228:TKX393259 TUT393228:TUT393259 UEP393228:UEP393259 UOL393228:UOL393259 UYH393228:UYH393259 VID393228:VID393259 VRZ393228:VRZ393259 WBV393228:WBV393259 WLR393228:WLR393259 WVN393228:WVN393259 F458764:F458795 JB458764:JB458795 SX458764:SX458795 ACT458764:ACT458795 AMP458764:AMP458795 AWL458764:AWL458795 BGH458764:BGH458795 BQD458764:BQD458795 BZZ458764:BZZ458795 CJV458764:CJV458795 CTR458764:CTR458795 DDN458764:DDN458795 DNJ458764:DNJ458795 DXF458764:DXF458795 EHB458764:EHB458795 EQX458764:EQX458795 FAT458764:FAT458795 FKP458764:FKP458795 FUL458764:FUL458795 GEH458764:GEH458795 GOD458764:GOD458795 GXZ458764:GXZ458795 HHV458764:HHV458795 HRR458764:HRR458795 IBN458764:IBN458795 ILJ458764:ILJ458795 IVF458764:IVF458795 JFB458764:JFB458795 JOX458764:JOX458795 JYT458764:JYT458795 KIP458764:KIP458795 KSL458764:KSL458795 LCH458764:LCH458795 LMD458764:LMD458795 LVZ458764:LVZ458795 MFV458764:MFV458795 MPR458764:MPR458795 MZN458764:MZN458795 NJJ458764:NJJ458795 NTF458764:NTF458795 ODB458764:ODB458795 OMX458764:OMX458795 OWT458764:OWT458795 PGP458764:PGP458795 PQL458764:PQL458795 QAH458764:QAH458795 QKD458764:QKD458795 QTZ458764:QTZ458795 RDV458764:RDV458795 RNR458764:RNR458795 RXN458764:RXN458795 SHJ458764:SHJ458795 SRF458764:SRF458795 TBB458764:TBB458795 TKX458764:TKX458795 TUT458764:TUT458795 UEP458764:UEP458795 UOL458764:UOL458795 UYH458764:UYH458795 VID458764:VID458795 VRZ458764:VRZ458795 WBV458764:WBV458795 WLR458764:WLR458795 WVN458764:WVN458795 F524300:F524331 JB524300:JB524331 SX524300:SX524331 ACT524300:ACT524331 AMP524300:AMP524331 AWL524300:AWL524331 BGH524300:BGH524331 BQD524300:BQD524331 BZZ524300:BZZ524331 CJV524300:CJV524331 CTR524300:CTR524331 DDN524300:DDN524331 DNJ524300:DNJ524331 DXF524300:DXF524331 EHB524300:EHB524331 EQX524300:EQX524331 FAT524300:FAT524331 FKP524300:FKP524331 FUL524300:FUL524331 GEH524300:GEH524331 GOD524300:GOD524331 GXZ524300:GXZ524331 HHV524300:HHV524331 HRR524300:HRR524331 IBN524300:IBN524331 ILJ524300:ILJ524331 IVF524300:IVF524331 JFB524300:JFB524331 JOX524300:JOX524331 JYT524300:JYT524331 KIP524300:KIP524331 KSL524300:KSL524331 LCH524300:LCH524331 LMD524300:LMD524331 LVZ524300:LVZ524331 MFV524300:MFV524331 MPR524300:MPR524331 MZN524300:MZN524331 NJJ524300:NJJ524331 NTF524300:NTF524331 ODB524300:ODB524331 OMX524300:OMX524331 OWT524300:OWT524331 PGP524300:PGP524331 PQL524300:PQL524331 QAH524300:QAH524331 QKD524300:QKD524331 QTZ524300:QTZ524331 RDV524300:RDV524331 RNR524300:RNR524331 RXN524300:RXN524331 SHJ524300:SHJ524331 SRF524300:SRF524331 TBB524300:TBB524331 TKX524300:TKX524331 TUT524300:TUT524331 UEP524300:UEP524331 UOL524300:UOL524331 UYH524300:UYH524331 VID524300:VID524331 VRZ524300:VRZ524331 WBV524300:WBV524331 WLR524300:WLR524331 WVN524300:WVN524331 F589836:F589867 JB589836:JB589867 SX589836:SX589867 ACT589836:ACT589867 AMP589836:AMP589867 AWL589836:AWL589867 BGH589836:BGH589867 BQD589836:BQD589867 BZZ589836:BZZ589867 CJV589836:CJV589867 CTR589836:CTR589867 DDN589836:DDN589867 DNJ589836:DNJ589867 DXF589836:DXF589867 EHB589836:EHB589867 EQX589836:EQX589867 FAT589836:FAT589867 FKP589836:FKP589867 FUL589836:FUL589867 GEH589836:GEH589867 GOD589836:GOD589867 GXZ589836:GXZ589867 HHV589836:HHV589867 HRR589836:HRR589867 IBN589836:IBN589867 ILJ589836:ILJ589867 IVF589836:IVF589867 JFB589836:JFB589867 JOX589836:JOX589867 JYT589836:JYT589867 KIP589836:KIP589867 KSL589836:KSL589867 LCH589836:LCH589867 LMD589836:LMD589867 LVZ589836:LVZ589867 MFV589836:MFV589867 MPR589836:MPR589867 MZN589836:MZN589867 NJJ589836:NJJ589867 NTF589836:NTF589867 ODB589836:ODB589867 OMX589836:OMX589867 OWT589836:OWT589867 PGP589836:PGP589867 PQL589836:PQL589867 QAH589836:QAH589867 QKD589836:QKD589867 QTZ589836:QTZ589867 RDV589836:RDV589867 RNR589836:RNR589867 RXN589836:RXN589867 SHJ589836:SHJ589867 SRF589836:SRF589867 TBB589836:TBB589867 TKX589836:TKX589867 TUT589836:TUT589867 UEP589836:UEP589867 UOL589836:UOL589867 UYH589836:UYH589867 VID589836:VID589867 VRZ589836:VRZ589867 WBV589836:WBV589867 WLR589836:WLR589867 WVN589836:WVN589867 F655372:F655403 JB655372:JB655403 SX655372:SX655403 ACT655372:ACT655403 AMP655372:AMP655403 AWL655372:AWL655403 BGH655372:BGH655403 BQD655372:BQD655403 BZZ655372:BZZ655403 CJV655372:CJV655403 CTR655372:CTR655403 DDN655372:DDN655403 DNJ655372:DNJ655403 DXF655372:DXF655403 EHB655372:EHB655403 EQX655372:EQX655403 FAT655372:FAT655403 FKP655372:FKP655403 FUL655372:FUL655403 GEH655372:GEH655403 GOD655372:GOD655403 GXZ655372:GXZ655403 HHV655372:HHV655403 HRR655372:HRR655403 IBN655372:IBN655403 ILJ655372:ILJ655403 IVF655372:IVF655403 JFB655372:JFB655403 JOX655372:JOX655403 JYT655372:JYT655403 KIP655372:KIP655403 KSL655372:KSL655403 LCH655372:LCH655403 LMD655372:LMD655403 LVZ655372:LVZ655403 MFV655372:MFV655403 MPR655372:MPR655403 MZN655372:MZN655403 NJJ655372:NJJ655403 NTF655372:NTF655403 ODB655372:ODB655403 OMX655372:OMX655403 OWT655372:OWT655403 PGP655372:PGP655403 PQL655372:PQL655403 QAH655372:QAH655403 QKD655372:QKD655403 QTZ655372:QTZ655403 RDV655372:RDV655403 RNR655372:RNR655403 RXN655372:RXN655403 SHJ655372:SHJ655403 SRF655372:SRF655403 TBB655372:TBB655403 TKX655372:TKX655403 TUT655372:TUT655403 UEP655372:UEP655403 UOL655372:UOL655403 UYH655372:UYH655403 VID655372:VID655403 VRZ655372:VRZ655403 WBV655372:WBV655403 WLR655372:WLR655403 WVN655372:WVN655403 F720908:F720939 JB720908:JB720939 SX720908:SX720939 ACT720908:ACT720939 AMP720908:AMP720939 AWL720908:AWL720939 BGH720908:BGH720939 BQD720908:BQD720939 BZZ720908:BZZ720939 CJV720908:CJV720939 CTR720908:CTR720939 DDN720908:DDN720939 DNJ720908:DNJ720939 DXF720908:DXF720939 EHB720908:EHB720939 EQX720908:EQX720939 FAT720908:FAT720939 FKP720908:FKP720939 FUL720908:FUL720939 GEH720908:GEH720939 GOD720908:GOD720939 GXZ720908:GXZ720939 HHV720908:HHV720939 HRR720908:HRR720939 IBN720908:IBN720939 ILJ720908:ILJ720939 IVF720908:IVF720939 JFB720908:JFB720939 JOX720908:JOX720939 JYT720908:JYT720939 KIP720908:KIP720939 KSL720908:KSL720939 LCH720908:LCH720939 LMD720908:LMD720939 LVZ720908:LVZ720939 MFV720908:MFV720939 MPR720908:MPR720939 MZN720908:MZN720939 NJJ720908:NJJ720939 NTF720908:NTF720939 ODB720908:ODB720939 OMX720908:OMX720939 OWT720908:OWT720939 PGP720908:PGP720939 PQL720908:PQL720939 QAH720908:QAH720939 QKD720908:QKD720939 QTZ720908:QTZ720939 RDV720908:RDV720939 RNR720908:RNR720939 RXN720908:RXN720939 SHJ720908:SHJ720939 SRF720908:SRF720939 TBB720908:TBB720939 TKX720908:TKX720939 TUT720908:TUT720939 UEP720908:UEP720939 UOL720908:UOL720939 UYH720908:UYH720939 VID720908:VID720939 VRZ720908:VRZ720939 WBV720908:WBV720939 WLR720908:WLR720939 WVN720908:WVN720939 F786444:F786475 JB786444:JB786475 SX786444:SX786475 ACT786444:ACT786475 AMP786444:AMP786475 AWL786444:AWL786475 BGH786444:BGH786475 BQD786444:BQD786475 BZZ786444:BZZ786475 CJV786444:CJV786475 CTR786444:CTR786475 DDN786444:DDN786475 DNJ786444:DNJ786475 DXF786444:DXF786475 EHB786444:EHB786475 EQX786444:EQX786475 FAT786444:FAT786475 FKP786444:FKP786475 FUL786444:FUL786475 GEH786444:GEH786475 GOD786444:GOD786475 GXZ786444:GXZ786475 HHV786444:HHV786475 HRR786444:HRR786475 IBN786444:IBN786475 ILJ786444:ILJ786475 IVF786444:IVF786475 JFB786444:JFB786475 JOX786444:JOX786475 JYT786444:JYT786475 KIP786444:KIP786475 KSL786444:KSL786475 LCH786444:LCH786475 LMD786444:LMD786475 LVZ786444:LVZ786475 MFV786444:MFV786475 MPR786444:MPR786475 MZN786444:MZN786475 NJJ786444:NJJ786475 NTF786444:NTF786475 ODB786444:ODB786475 OMX786444:OMX786475 OWT786444:OWT786475 PGP786444:PGP786475 PQL786444:PQL786475 QAH786444:QAH786475 QKD786444:QKD786475 QTZ786444:QTZ786475 RDV786444:RDV786475 RNR786444:RNR786475 RXN786444:RXN786475 SHJ786444:SHJ786475 SRF786444:SRF786475 TBB786444:TBB786475 TKX786444:TKX786475 TUT786444:TUT786475 UEP786444:UEP786475 UOL786444:UOL786475 UYH786444:UYH786475 VID786444:VID786475 VRZ786444:VRZ786475 WBV786444:WBV786475 WLR786444:WLR786475 WVN786444:WVN786475 F851980:F852011 JB851980:JB852011 SX851980:SX852011 ACT851980:ACT852011 AMP851980:AMP852011 AWL851980:AWL852011 BGH851980:BGH852011 BQD851980:BQD852011 BZZ851980:BZZ852011 CJV851980:CJV852011 CTR851980:CTR852011 DDN851980:DDN852011 DNJ851980:DNJ852011 DXF851980:DXF852011 EHB851980:EHB852011 EQX851980:EQX852011 FAT851980:FAT852011 FKP851980:FKP852011 FUL851980:FUL852011 GEH851980:GEH852011 GOD851980:GOD852011 GXZ851980:GXZ852011 HHV851980:HHV852011 HRR851980:HRR852011 IBN851980:IBN852011 ILJ851980:ILJ852011 IVF851980:IVF852011 JFB851980:JFB852011 JOX851980:JOX852011 JYT851980:JYT852011 KIP851980:KIP852011 KSL851980:KSL852011 LCH851980:LCH852011 LMD851980:LMD852011 LVZ851980:LVZ852011 MFV851980:MFV852011 MPR851980:MPR852011 MZN851980:MZN852011 NJJ851980:NJJ852011 NTF851980:NTF852011 ODB851980:ODB852011 OMX851980:OMX852011 OWT851980:OWT852011 PGP851980:PGP852011 PQL851980:PQL852011 QAH851980:QAH852011 QKD851980:QKD852011 QTZ851980:QTZ852011 RDV851980:RDV852011 RNR851980:RNR852011 RXN851980:RXN852011 SHJ851980:SHJ852011 SRF851980:SRF852011 TBB851980:TBB852011 TKX851980:TKX852011 TUT851980:TUT852011 UEP851980:UEP852011 UOL851980:UOL852011 UYH851980:UYH852011 VID851980:VID852011 VRZ851980:VRZ852011 WBV851980:WBV852011 WLR851980:WLR852011 WVN851980:WVN852011 F917516:F917547 JB917516:JB917547 SX917516:SX917547 ACT917516:ACT917547 AMP917516:AMP917547 AWL917516:AWL917547 BGH917516:BGH917547 BQD917516:BQD917547 BZZ917516:BZZ917547 CJV917516:CJV917547 CTR917516:CTR917547 DDN917516:DDN917547 DNJ917516:DNJ917547 DXF917516:DXF917547 EHB917516:EHB917547 EQX917516:EQX917547 FAT917516:FAT917547 FKP917516:FKP917547 FUL917516:FUL917547 GEH917516:GEH917547 GOD917516:GOD917547 GXZ917516:GXZ917547 HHV917516:HHV917547 HRR917516:HRR917547 IBN917516:IBN917547 ILJ917516:ILJ917547 IVF917516:IVF917547 JFB917516:JFB917547 JOX917516:JOX917547 JYT917516:JYT917547 KIP917516:KIP917547 KSL917516:KSL917547 LCH917516:LCH917547 LMD917516:LMD917547 LVZ917516:LVZ917547 MFV917516:MFV917547 MPR917516:MPR917547 MZN917516:MZN917547 NJJ917516:NJJ917547 NTF917516:NTF917547 ODB917516:ODB917547 OMX917516:OMX917547 OWT917516:OWT917547 PGP917516:PGP917547 PQL917516:PQL917547 QAH917516:QAH917547 QKD917516:QKD917547 QTZ917516:QTZ917547 RDV917516:RDV917547 RNR917516:RNR917547 RXN917516:RXN917547 SHJ917516:SHJ917547 SRF917516:SRF917547 TBB917516:TBB917547 TKX917516:TKX917547 TUT917516:TUT917547 UEP917516:UEP917547 UOL917516:UOL917547 UYH917516:UYH917547 VID917516:VID917547 VRZ917516:VRZ917547 WBV917516:WBV917547 WLR917516:WLR917547 WVN917516:WVN917547 F983052:F983083 JB983052:JB983083 SX983052:SX983083 ACT983052:ACT983083 AMP983052:AMP983083 AWL983052:AWL983083 BGH983052:BGH983083 BQD983052:BQD983083 BZZ983052:BZZ983083 CJV983052:CJV983083 CTR983052:CTR983083 DDN983052:DDN983083 DNJ983052:DNJ983083 DXF983052:DXF983083 EHB983052:EHB983083 EQX983052:EQX983083 FAT983052:FAT983083 FKP983052:FKP983083 FUL983052:FUL983083 GEH983052:GEH983083 GOD983052:GOD983083 GXZ983052:GXZ983083 HHV983052:HHV983083 HRR983052:HRR983083 IBN983052:IBN983083 ILJ983052:ILJ983083 IVF983052:IVF983083 JFB983052:JFB983083 JOX983052:JOX983083 JYT983052:JYT983083 KIP983052:KIP983083 KSL983052:KSL983083 LCH983052:LCH983083 LMD983052:LMD983083 LVZ983052:LVZ983083 MFV983052:MFV983083 MPR983052:MPR983083 MZN983052:MZN983083 NJJ983052:NJJ983083 NTF983052:NTF983083 ODB983052:ODB983083 OMX983052:OMX983083 OWT983052:OWT983083 PGP983052:PGP983083 PQL983052:PQL983083 QAH983052:QAH983083 QKD983052:QKD983083 QTZ983052:QTZ983083 RDV983052:RDV983083 RNR983052:RNR983083 RXN983052:RXN983083 SHJ983052:SHJ983083 SRF983052:SRF983083 TBB983052:TBB983083 TKX983052:TKX983083 TUT983052:TUT983083 UEP983052:UEP983083 UOL983052:UOL983083 UYH983052:UYH983083 VID983052:VID983083 VRZ983052:VRZ983083 WBV983052:WBV983083 WLR983052:WLR983083 WVN983052:WVN983083 H12:H43 JD12:JD43 SZ12:SZ43 ACV12:ACV43 AMR12:AMR43 AWN12:AWN43 BGJ12:BGJ43 BQF12:BQF43 CAB12:CAB43 CJX12:CJX43 CTT12:CTT43 DDP12:DDP43 DNL12:DNL43 DXH12:DXH43 EHD12:EHD43 EQZ12:EQZ43 FAV12:FAV43 FKR12:FKR43 FUN12:FUN43 GEJ12:GEJ43 GOF12:GOF43 GYB12:GYB43 HHX12:HHX43 HRT12:HRT43 IBP12:IBP43 ILL12:ILL43 IVH12:IVH43 JFD12:JFD43 JOZ12:JOZ43 JYV12:JYV43 KIR12:KIR43 KSN12:KSN43 LCJ12:LCJ43 LMF12:LMF43 LWB12:LWB43 MFX12:MFX43 MPT12:MPT43 MZP12:MZP43 NJL12:NJL43 NTH12:NTH43 ODD12:ODD43 OMZ12:OMZ43 OWV12:OWV43 PGR12:PGR43 PQN12:PQN43 QAJ12:QAJ43 QKF12:QKF43 QUB12:QUB43 RDX12:RDX43 RNT12:RNT43 RXP12:RXP43 SHL12:SHL43 SRH12:SRH43 TBD12:TBD43 TKZ12:TKZ43 TUV12:TUV43 UER12:UER43 UON12:UON43 UYJ12:UYJ43 VIF12:VIF43 VSB12:VSB43 WBX12:WBX43 WLT12:WLT43 WVP12:WVP43 H65548:H65579 JD65548:JD65579 SZ65548:SZ65579 ACV65548:ACV65579 AMR65548:AMR65579 AWN65548:AWN65579 BGJ65548:BGJ65579 BQF65548:BQF65579 CAB65548:CAB65579 CJX65548:CJX65579 CTT65548:CTT65579 DDP65548:DDP65579 DNL65548:DNL65579 DXH65548:DXH65579 EHD65548:EHD65579 EQZ65548:EQZ65579 FAV65548:FAV65579 FKR65548:FKR65579 FUN65548:FUN65579 GEJ65548:GEJ65579 GOF65548:GOF65579 GYB65548:GYB65579 HHX65548:HHX65579 HRT65548:HRT65579 IBP65548:IBP65579 ILL65548:ILL65579 IVH65548:IVH65579 JFD65548:JFD65579 JOZ65548:JOZ65579 JYV65548:JYV65579 KIR65548:KIR65579 KSN65548:KSN65579 LCJ65548:LCJ65579 LMF65548:LMF65579 LWB65548:LWB65579 MFX65548:MFX65579 MPT65548:MPT65579 MZP65548:MZP65579 NJL65548:NJL65579 NTH65548:NTH65579 ODD65548:ODD65579 OMZ65548:OMZ65579 OWV65548:OWV65579 PGR65548:PGR65579 PQN65548:PQN65579 QAJ65548:QAJ65579 QKF65548:QKF65579 QUB65548:QUB65579 RDX65548:RDX65579 RNT65548:RNT65579 RXP65548:RXP65579 SHL65548:SHL65579 SRH65548:SRH65579 TBD65548:TBD65579 TKZ65548:TKZ65579 TUV65548:TUV65579 UER65548:UER65579 UON65548:UON65579 UYJ65548:UYJ65579 VIF65548:VIF65579 VSB65548:VSB65579 WBX65548:WBX65579 WLT65548:WLT65579 WVP65548:WVP65579 H131084:H131115 JD131084:JD131115 SZ131084:SZ131115 ACV131084:ACV131115 AMR131084:AMR131115 AWN131084:AWN131115 BGJ131084:BGJ131115 BQF131084:BQF131115 CAB131084:CAB131115 CJX131084:CJX131115 CTT131084:CTT131115 DDP131084:DDP131115 DNL131084:DNL131115 DXH131084:DXH131115 EHD131084:EHD131115 EQZ131084:EQZ131115 FAV131084:FAV131115 FKR131084:FKR131115 FUN131084:FUN131115 GEJ131084:GEJ131115 GOF131084:GOF131115 GYB131084:GYB131115 HHX131084:HHX131115 HRT131084:HRT131115 IBP131084:IBP131115 ILL131084:ILL131115 IVH131084:IVH131115 JFD131084:JFD131115 JOZ131084:JOZ131115 JYV131084:JYV131115 KIR131084:KIR131115 KSN131084:KSN131115 LCJ131084:LCJ131115 LMF131084:LMF131115 LWB131084:LWB131115 MFX131084:MFX131115 MPT131084:MPT131115 MZP131084:MZP131115 NJL131084:NJL131115 NTH131084:NTH131115 ODD131084:ODD131115 OMZ131084:OMZ131115 OWV131084:OWV131115 PGR131084:PGR131115 PQN131084:PQN131115 QAJ131084:QAJ131115 QKF131084:QKF131115 QUB131084:QUB131115 RDX131084:RDX131115 RNT131084:RNT131115 RXP131084:RXP131115 SHL131084:SHL131115 SRH131084:SRH131115 TBD131084:TBD131115 TKZ131084:TKZ131115 TUV131084:TUV131115 UER131084:UER131115 UON131084:UON131115 UYJ131084:UYJ131115 VIF131084:VIF131115 VSB131084:VSB131115 WBX131084:WBX131115 WLT131084:WLT131115 WVP131084:WVP131115 H196620:H196651 JD196620:JD196651 SZ196620:SZ196651 ACV196620:ACV196651 AMR196620:AMR196651 AWN196620:AWN196651 BGJ196620:BGJ196651 BQF196620:BQF196651 CAB196620:CAB196651 CJX196620:CJX196651 CTT196620:CTT196651 DDP196620:DDP196651 DNL196620:DNL196651 DXH196620:DXH196651 EHD196620:EHD196651 EQZ196620:EQZ196651 FAV196620:FAV196651 FKR196620:FKR196651 FUN196620:FUN196651 GEJ196620:GEJ196651 GOF196620:GOF196651 GYB196620:GYB196651 HHX196620:HHX196651 HRT196620:HRT196651 IBP196620:IBP196651 ILL196620:ILL196651 IVH196620:IVH196651 JFD196620:JFD196651 JOZ196620:JOZ196651 JYV196620:JYV196651 KIR196620:KIR196651 KSN196620:KSN196651 LCJ196620:LCJ196651 LMF196620:LMF196651 LWB196620:LWB196651 MFX196620:MFX196651 MPT196620:MPT196651 MZP196620:MZP196651 NJL196620:NJL196651 NTH196620:NTH196651 ODD196620:ODD196651 OMZ196620:OMZ196651 OWV196620:OWV196651 PGR196620:PGR196651 PQN196620:PQN196651 QAJ196620:QAJ196651 QKF196620:QKF196651 QUB196620:QUB196651 RDX196620:RDX196651 RNT196620:RNT196651 RXP196620:RXP196651 SHL196620:SHL196651 SRH196620:SRH196651 TBD196620:TBD196651 TKZ196620:TKZ196651 TUV196620:TUV196651 UER196620:UER196651 UON196620:UON196651 UYJ196620:UYJ196651 VIF196620:VIF196651 VSB196620:VSB196651 WBX196620:WBX196651 WLT196620:WLT196651 WVP196620:WVP196651 H262156:H262187 JD262156:JD262187 SZ262156:SZ262187 ACV262156:ACV262187 AMR262156:AMR262187 AWN262156:AWN262187 BGJ262156:BGJ262187 BQF262156:BQF262187 CAB262156:CAB262187 CJX262156:CJX262187 CTT262156:CTT262187 DDP262156:DDP262187 DNL262156:DNL262187 DXH262156:DXH262187 EHD262156:EHD262187 EQZ262156:EQZ262187 FAV262156:FAV262187 FKR262156:FKR262187 FUN262156:FUN262187 GEJ262156:GEJ262187 GOF262156:GOF262187 GYB262156:GYB262187 HHX262156:HHX262187 HRT262156:HRT262187 IBP262156:IBP262187 ILL262156:ILL262187 IVH262156:IVH262187 JFD262156:JFD262187 JOZ262156:JOZ262187 JYV262156:JYV262187 KIR262156:KIR262187 KSN262156:KSN262187 LCJ262156:LCJ262187 LMF262156:LMF262187 LWB262156:LWB262187 MFX262156:MFX262187 MPT262156:MPT262187 MZP262156:MZP262187 NJL262156:NJL262187 NTH262156:NTH262187 ODD262156:ODD262187 OMZ262156:OMZ262187 OWV262156:OWV262187 PGR262156:PGR262187 PQN262156:PQN262187 QAJ262156:QAJ262187 QKF262156:QKF262187 QUB262156:QUB262187 RDX262156:RDX262187 RNT262156:RNT262187 RXP262156:RXP262187 SHL262156:SHL262187 SRH262156:SRH262187 TBD262156:TBD262187 TKZ262156:TKZ262187 TUV262156:TUV262187 UER262156:UER262187 UON262156:UON262187 UYJ262156:UYJ262187 VIF262156:VIF262187 VSB262156:VSB262187 WBX262156:WBX262187 WLT262156:WLT262187 WVP262156:WVP262187 H327692:H327723 JD327692:JD327723 SZ327692:SZ327723 ACV327692:ACV327723 AMR327692:AMR327723 AWN327692:AWN327723 BGJ327692:BGJ327723 BQF327692:BQF327723 CAB327692:CAB327723 CJX327692:CJX327723 CTT327692:CTT327723 DDP327692:DDP327723 DNL327692:DNL327723 DXH327692:DXH327723 EHD327692:EHD327723 EQZ327692:EQZ327723 FAV327692:FAV327723 FKR327692:FKR327723 FUN327692:FUN327723 GEJ327692:GEJ327723 GOF327692:GOF327723 GYB327692:GYB327723 HHX327692:HHX327723 HRT327692:HRT327723 IBP327692:IBP327723 ILL327692:ILL327723 IVH327692:IVH327723 JFD327692:JFD327723 JOZ327692:JOZ327723 JYV327692:JYV327723 KIR327692:KIR327723 KSN327692:KSN327723 LCJ327692:LCJ327723 LMF327692:LMF327723 LWB327692:LWB327723 MFX327692:MFX327723 MPT327692:MPT327723 MZP327692:MZP327723 NJL327692:NJL327723 NTH327692:NTH327723 ODD327692:ODD327723 OMZ327692:OMZ327723 OWV327692:OWV327723 PGR327692:PGR327723 PQN327692:PQN327723 QAJ327692:QAJ327723 QKF327692:QKF327723 QUB327692:QUB327723 RDX327692:RDX327723 RNT327692:RNT327723 RXP327692:RXP327723 SHL327692:SHL327723 SRH327692:SRH327723 TBD327692:TBD327723 TKZ327692:TKZ327723 TUV327692:TUV327723 UER327692:UER327723 UON327692:UON327723 UYJ327692:UYJ327723 VIF327692:VIF327723 VSB327692:VSB327723 WBX327692:WBX327723 WLT327692:WLT327723 WVP327692:WVP327723 H393228:H393259 JD393228:JD393259 SZ393228:SZ393259 ACV393228:ACV393259 AMR393228:AMR393259 AWN393228:AWN393259 BGJ393228:BGJ393259 BQF393228:BQF393259 CAB393228:CAB393259 CJX393228:CJX393259 CTT393228:CTT393259 DDP393228:DDP393259 DNL393228:DNL393259 DXH393228:DXH393259 EHD393228:EHD393259 EQZ393228:EQZ393259 FAV393228:FAV393259 FKR393228:FKR393259 FUN393228:FUN393259 GEJ393228:GEJ393259 GOF393228:GOF393259 GYB393228:GYB393259 HHX393228:HHX393259 HRT393228:HRT393259 IBP393228:IBP393259 ILL393228:ILL393259 IVH393228:IVH393259 JFD393228:JFD393259 JOZ393228:JOZ393259 JYV393228:JYV393259 KIR393228:KIR393259 KSN393228:KSN393259 LCJ393228:LCJ393259 LMF393228:LMF393259 LWB393228:LWB393259 MFX393228:MFX393259 MPT393228:MPT393259 MZP393228:MZP393259 NJL393228:NJL393259 NTH393228:NTH393259 ODD393228:ODD393259 OMZ393228:OMZ393259 OWV393228:OWV393259 PGR393228:PGR393259 PQN393228:PQN393259 QAJ393228:QAJ393259 QKF393228:QKF393259 QUB393228:QUB393259 RDX393228:RDX393259 RNT393228:RNT393259 RXP393228:RXP393259 SHL393228:SHL393259 SRH393228:SRH393259 TBD393228:TBD393259 TKZ393228:TKZ393259 TUV393228:TUV393259 UER393228:UER393259 UON393228:UON393259 UYJ393228:UYJ393259 VIF393228:VIF393259 VSB393228:VSB393259 WBX393228:WBX393259 WLT393228:WLT393259 WVP393228:WVP393259 H458764:H458795 JD458764:JD458795 SZ458764:SZ458795 ACV458764:ACV458795 AMR458764:AMR458795 AWN458764:AWN458795 BGJ458764:BGJ458795 BQF458764:BQF458795 CAB458764:CAB458795 CJX458764:CJX458795 CTT458764:CTT458795 DDP458764:DDP458795 DNL458764:DNL458795 DXH458764:DXH458795 EHD458764:EHD458795 EQZ458764:EQZ458795 FAV458764:FAV458795 FKR458764:FKR458795 FUN458764:FUN458795 GEJ458764:GEJ458795 GOF458764:GOF458795 GYB458764:GYB458795 HHX458764:HHX458795 HRT458764:HRT458795 IBP458764:IBP458795 ILL458764:ILL458795 IVH458764:IVH458795 JFD458764:JFD458795 JOZ458764:JOZ458795 JYV458764:JYV458795 KIR458764:KIR458795 KSN458764:KSN458795 LCJ458764:LCJ458795 LMF458764:LMF458795 LWB458764:LWB458795 MFX458764:MFX458795 MPT458764:MPT458795 MZP458764:MZP458795 NJL458764:NJL458795 NTH458764:NTH458795 ODD458764:ODD458795 OMZ458764:OMZ458795 OWV458764:OWV458795 PGR458764:PGR458795 PQN458764:PQN458795 QAJ458764:QAJ458795 QKF458764:QKF458795 QUB458764:QUB458795 RDX458764:RDX458795 RNT458764:RNT458795 RXP458764:RXP458795 SHL458764:SHL458795 SRH458764:SRH458795 TBD458764:TBD458795 TKZ458764:TKZ458795 TUV458764:TUV458795 UER458764:UER458795 UON458764:UON458795 UYJ458764:UYJ458795 VIF458764:VIF458795 VSB458764:VSB458795 WBX458764:WBX458795 WLT458764:WLT458795 WVP458764:WVP458795 H524300:H524331 JD524300:JD524331 SZ524300:SZ524331 ACV524300:ACV524331 AMR524300:AMR524331 AWN524300:AWN524331 BGJ524300:BGJ524331 BQF524300:BQF524331 CAB524300:CAB524331 CJX524300:CJX524331 CTT524300:CTT524331 DDP524300:DDP524331 DNL524300:DNL524331 DXH524300:DXH524331 EHD524300:EHD524331 EQZ524300:EQZ524331 FAV524300:FAV524331 FKR524300:FKR524331 FUN524300:FUN524331 GEJ524300:GEJ524331 GOF524300:GOF524331 GYB524300:GYB524331 HHX524300:HHX524331 HRT524300:HRT524331 IBP524300:IBP524331 ILL524300:ILL524331 IVH524300:IVH524331 JFD524300:JFD524331 JOZ524300:JOZ524331 JYV524300:JYV524331 KIR524300:KIR524331 KSN524300:KSN524331 LCJ524300:LCJ524331 LMF524300:LMF524331 LWB524300:LWB524331 MFX524300:MFX524331 MPT524300:MPT524331 MZP524300:MZP524331 NJL524300:NJL524331 NTH524300:NTH524331 ODD524300:ODD524331 OMZ524300:OMZ524331 OWV524300:OWV524331 PGR524300:PGR524331 PQN524300:PQN524331 QAJ524300:QAJ524331 QKF524300:QKF524331 QUB524300:QUB524331 RDX524300:RDX524331 RNT524300:RNT524331 RXP524300:RXP524331 SHL524300:SHL524331 SRH524300:SRH524331 TBD524300:TBD524331 TKZ524300:TKZ524331 TUV524300:TUV524331 UER524300:UER524331 UON524300:UON524331 UYJ524300:UYJ524331 VIF524300:VIF524331 VSB524300:VSB524331 WBX524300:WBX524331 WLT524300:WLT524331 WVP524300:WVP524331 H589836:H589867 JD589836:JD589867 SZ589836:SZ589867 ACV589836:ACV589867 AMR589836:AMR589867 AWN589836:AWN589867 BGJ589836:BGJ589867 BQF589836:BQF589867 CAB589836:CAB589867 CJX589836:CJX589867 CTT589836:CTT589867 DDP589836:DDP589867 DNL589836:DNL589867 DXH589836:DXH589867 EHD589836:EHD589867 EQZ589836:EQZ589867 FAV589836:FAV589867 FKR589836:FKR589867 FUN589836:FUN589867 GEJ589836:GEJ589867 GOF589836:GOF589867 GYB589836:GYB589867 HHX589836:HHX589867 HRT589836:HRT589867 IBP589836:IBP589867 ILL589836:ILL589867 IVH589836:IVH589867 JFD589836:JFD589867 JOZ589836:JOZ589867 JYV589836:JYV589867 KIR589836:KIR589867 KSN589836:KSN589867 LCJ589836:LCJ589867 LMF589836:LMF589867 LWB589836:LWB589867 MFX589836:MFX589867 MPT589836:MPT589867 MZP589836:MZP589867 NJL589836:NJL589867 NTH589836:NTH589867 ODD589836:ODD589867 OMZ589836:OMZ589867 OWV589836:OWV589867 PGR589836:PGR589867 PQN589836:PQN589867 QAJ589836:QAJ589867 QKF589836:QKF589867 QUB589836:QUB589867 RDX589836:RDX589867 RNT589836:RNT589867 RXP589836:RXP589867 SHL589836:SHL589867 SRH589836:SRH589867 TBD589836:TBD589867 TKZ589836:TKZ589867 TUV589836:TUV589867 UER589836:UER589867 UON589836:UON589867 UYJ589836:UYJ589867 VIF589836:VIF589867 VSB589836:VSB589867 WBX589836:WBX589867 WLT589836:WLT589867 WVP589836:WVP589867 H655372:H655403 JD655372:JD655403 SZ655372:SZ655403 ACV655372:ACV655403 AMR655372:AMR655403 AWN655372:AWN655403 BGJ655372:BGJ655403 BQF655372:BQF655403 CAB655372:CAB655403 CJX655372:CJX655403 CTT655372:CTT655403 DDP655372:DDP655403 DNL655372:DNL655403 DXH655372:DXH655403 EHD655372:EHD655403 EQZ655372:EQZ655403 FAV655372:FAV655403 FKR655372:FKR655403 FUN655372:FUN655403 GEJ655372:GEJ655403 GOF655372:GOF655403 GYB655372:GYB655403 HHX655372:HHX655403 HRT655372:HRT655403 IBP655372:IBP655403 ILL655372:ILL655403 IVH655372:IVH655403 JFD655372:JFD655403 JOZ655372:JOZ655403 JYV655372:JYV655403 KIR655372:KIR655403 KSN655372:KSN655403 LCJ655372:LCJ655403 LMF655372:LMF655403 LWB655372:LWB655403 MFX655372:MFX655403 MPT655372:MPT655403 MZP655372:MZP655403 NJL655372:NJL655403 NTH655372:NTH655403 ODD655372:ODD655403 OMZ655372:OMZ655403 OWV655372:OWV655403 PGR655372:PGR655403 PQN655372:PQN655403 QAJ655372:QAJ655403 QKF655372:QKF655403 QUB655372:QUB655403 RDX655372:RDX655403 RNT655372:RNT655403 RXP655372:RXP655403 SHL655372:SHL655403 SRH655372:SRH655403 TBD655372:TBD655403 TKZ655372:TKZ655403 TUV655372:TUV655403 UER655372:UER655403 UON655372:UON655403 UYJ655372:UYJ655403 VIF655372:VIF655403 VSB655372:VSB655403 WBX655372:WBX655403 WLT655372:WLT655403 WVP655372:WVP655403 H720908:H720939 JD720908:JD720939 SZ720908:SZ720939 ACV720908:ACV720939 AMR720908:AMR720939 AWN720908:AWN720939 BGJ720908:BGJ720939 BQF720908:BQF720939 CAB720908:CAB720939 CJX720908:CJX720939 CTT720908:CTT720939 DDP720908:DDP720939 DNL720908:DNL720939 DXH720908:DXH720939 EHD720908:EHD720939 EQZ720908:EQZ720939 FAV720908:FAV720939 FKR720908:FKR720939 FUN720908:FUN720939 GEJ720908:GEJ720939 GOF720908:GOF720939 GYB720908:GYB720939 HHX720908:HHX720939 HRT720908:HRT720939 IBP720908:IBP720939 ILL720908:ILL720939 IVH720908:IVH720939 JFD720908:JFD720939 JOZ720908:JOZ720939 JYV720908:JYV720939 KIR720908:KIR720939 KSN720908:KSN720939 LCJ720908:LCJ720939 LMF720908:LMF720939 LWB720908:LWB720939 MFX720908:MFX720939 MPT720908:MPT720939 MZP720908:MZP720939 NJL720908:NJL720939 NTH720908:NTH720939 ODD720908:ODD720939 OMZ720908:OMZ720939 OWV720908:OWV720939 PGR720908:PGR720939 PQN720908:PQN720939 QAJ720908:QAJ720939 QKF720908:QKF720939 QUB720908:QUB720939 RDX720908:RDX720939 RNT720908:RNT720939 RXP720908:RXP720939 SHL720908:SHL720939 SRH720908:SRH720939 TBD720908:TBD720939 TKZ720908:TKZ720939 TUV720908:TUV720939 UER720908:UER720939 UON720908:UON720939 UYJ720908:UYJ720939 VIF720908:VIF720939 VSB720908:VSB720939 WBX720908:WBX720939 WLT720908:WLT720939 WVP720908:WVP720939 H786444:H786475 JD786444:JD786475 SZ786444:SZ786475 ACV786444:ACV786475 AMR786444:AMR786475 AWN786444:AWN786475 BGJ786444:BGJ786475 BQF786444:BQF786475 CAB786444:CAB786475 CJX786444:CJX786475 CTT786444:CTT786475 DDP786444:DDP786475 DNL786444:DNL786475 DXH786444:DXH786475 EHD786444:EHD786475 EQZ786444:EQZ786475 FAV786444:FAV786475 FKR786444:FKR786475 FUN786444:FUN786475 GEJ786444:GEJ786475 GOF786444:GOF786475 GYB786444:GYB786475 HHX786444:HHX786475 HRT786444:HRT786475 IBP786444:IBP786475 ILL786444:ILL786475 IVH786444:IVH786475 JFD786444:JFD786475 JOZ786444:JOZ786475 JYV786444:JYV786475 KIR786444:KIR786475 KSN786444:KSN786475 LCJ786444:LCJ786475 LMF786444:LMF786475 LWB786444:LWB786475 MFX786444:MFX786475 MPT786444:MPT786475 MZP786444:MZP786475 NJL786444:NJL786475 NTH786444:NTH786475 ODD786444:ODD786475 OMZ786444:OMZ786475 OWV786444:OWV786475 PGR786444:PGR786475 PQN786444:PQN786475 QAJ786444:QAJ786475 QKF786444:QKF786475 QUB786444:QUB786475 RDX786444:RDX786475 RNT786444:RNT786475 RXP786444:RXP786475 SHL786444:SHL786475 SRH786444:SRH786475 TBD786444:TBD786475 TKZ786444:TKZ786475 TUV786444:TUV786475 UER786444:UER786475 UON786444:UON786475 UYJ786444:UYJ786475 VIF786444:VIF786475 VSB786444:VSB786475 WBX786444:WBX786475 WLT786444:WLT786475 WVP786444:WVP786475 H851980:H852011 JD851980:JD852011 SZ851980:SZ852011 ACV851980:ACV852011 AMR851980:AMR852011 AWN851980:AWN852011 BGJ851980:BGJ852011 BQF851980:BQF852011 CAB851980:CAB852011 CJX851980:CJX852011 CTT851980:CTT852011 DDP851980:DDP852011 DNL851980:DNL852011 DXH851980:DXH852011 EHD851980:EHD852011 EQZ851980:EQZ852011 FAV851980:FAV852011 FKR851980:FKR852011 FUN851980:FUN852011 GEJ851980:GEJ852011 GOF851980:GOF852011 GYB851980:GYB852011 HHX851980:HHX852011 HRT851980:HRT852011 IBP851980:IBP852011 ILL851980:ILL852011 IVH851980:IVH852011 JFD851980:JFD852011 JOZ851980:JOZ852011 JYV851980:JYV852011 KIR851980:KIR852011 KSN851980:KSN852011 LCJ851980:LCJ852011 LMF851980:LMF852011 LWB851980:LWB852011 MFX851980:MFX852011 MPT851980:MPT852011 MZP851980:MZP852011 NJL851980:NJL852011 NTH851980:NTH852011 ODD851980:ODD852011 OMZ851980:OMZ852011 OWV851980:OWV852011 PGR851980:PGR852011 PQN851980:PQN852011 QAJ851980:QAJ852011 QKF851980:QKF852011 QUB851980:QUB852011 RDX851980:RDX852011 RNT851980:RNT852011 RXP851980:RXP852011 SHL851980:SHL852011 SRH851980:SRH852011 TBD851980:TBD852011 TKZ851980:TKZ852011 TUV851980:TUV852011 UER851980:UER852011 UON851980:UON852011 UYJ851980:UYJ852011 VIF851980:VIF852011 VSB851980:VSB852011 WBX851980:WBX852011 WLT851980:WLT852011 WVP851980:WVP852011 H917516:H917547 JD917516:JD917547 SZ917516:SZ917547 ACV917516:ACV917547 AMR917516:AMR917547 AWN917516:AWN917547 BGJ917516:BGJ917547 BQF917516:BQF917547 CAB917516:CAB917547 CJX917516:CJX917547 CTT917516:CTT917547 DDP917516:DDP917547 DNL917516:DNL917547 DXH917516:DXH917547 EHD917516:EHD917547 EQZ917516:EQZ917547 FAV917516:FAV917547 FKR917516:FKR917547 FUN917516:FUN917547 GEJ917516:GEJ917547 GOF917516:GOF917547 GYB917516:GYB917547 HHX917516:HHX917547 HRT917516:HRT917547 IBP917516:IBP917547 ILL917516:ILL917547 IVH917516:IVH917547 JFD917516:JFD917547 JOZ917516:JOZ917547 JYV917516:JYV917547 KIR917516:KIR917547 KSN917516:KSN917547 LCJ917516:LCJ917547 LMF917516:LMF917547 LWB917516:LWB917547 MFX917516:MFX917547 MPT917516:MPT917547 MZP917516:MZP917547 NJL917516:NJL917547 NTH917516:NTH917547 ODD917516:ODD917547 OMZ917516:OMZ917547 OWV917516:OWV917547 PGR917516:PGR917547 PQN917516:PQN917547 QAJ917516:QAJ917547 QKF917516:QKF917547 QUB917516:QUB917547 RDX917516:RDX917547 RNT917516:RNT917547 RXP917516:RXP917547 SHL917516:SHL917547 SRH917516:SRH917547 TBD917516:TBD917547 TKZ917516:TKZ917547 TUV917516:TUV917547 UER917516:UER917547 UON917516:UON917547 UYJ917516:UYJ917547 VIF917516:VIF917547 VSB917516:VSB917547 WBX917516:WBX917547 WLT917516:WLT917547 WVP917516:WVP917547 H983052:H983083 JD983052:JD983083 SZ983052:SZ983083 ACV983052:ACV983083 AMR983052:AMR983083 AWN983052:AWN983083 BGJ983052:BGJ983083 BQF983052:BQF983083 CAB983052:CAB983083 CJX983052:CJX983083 CTT983052:CTT983083 DDP983052:DDP983083 DNL983052:DNL983083 DXH983052:DXH983083 EHD983052:EHD983083 EQZ983052:EQZ983083 FAV983052:FAV983083 FKR983052:FKR983083 FUN983052:FUN983083 GEJ983052:GEJ983083 GOF983052:GOF983083 GYB983052:GYB983083 HHX983052:HHX983083 HRT983052:HRT983083 IBP983052:IBP983083 ILL983052:ILL983083 IVH983052:IVH983083 JFD983052:JFD983083 JOZ983052:JOZ983083 JYV983052:JYV983083 KIR983052:KIR983083 KSN983052:KSN983083 LCJ983052:LCJ983083 LMF983052:LMF983083 LWB983052:LWB983083 MFX983052:MFX983083 MPT983052:MPT983083 MZP983052:MZP983083 NJL983052:NJL983083 NTH983052:NTH983083 ODD983052:ODD983083 OMZ983052:OMZ983083 OWV983052:OWV983083 PGR983052:PGR983083 PQN983052:PQN983083 QAJ983052:QAJ983083 QKF983052:QKF983083 QUB983052:QUB983083 RDX983052:RDX983083 RNT983052:RNT983083 RXP983052:RXP983083 SHL983052:SHL983083 SRH983052:SRH983083 TBD983052:TBD983083 TKZ983052:TKZ983083 TUV983052:TUV983083 UER983052:UER983083 UON983052:UON983083 UYJ983052:UYJ983083 VIF983052:VIF983083 VSB983052:VSB983083 WBX983052:WBX983083 WLT983052:WLT983083 WVP983052:WVP983083" xr:uid="{31D0A5F1-FC27-46F9-8635-4CA18AAA52F0}">
      <formula1>0</formula1>
      <formula2>0.999988425925926</formula2>
    </dataValidation>
    <dataValidation type="list" allowBlank="1" showInputMessage="1" showErrorMessage="1" sqref="E8" xr:uid="{0372EA78-6166-4B71-9391-FEB09CE12A11}">
      <formula1>"医師,看護師,准看護師,歯科医師,事務等"</formula1>
    </dataValidation>
  </dataValidations>
  <pageMargins left="0.78740157480314965" right="0.39370078740157483" top="0.39370078740157483" bottom="0.39370078740157483" header="0.39370078740157483" footer="0.39370078740157483"/>
  <pageSetup paperSize="9" scale="74"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1C1D1-522C-48F6-A69E-28A500B76D4C}">
  <sheetPr>
    <tabColor rgb="FFFFFF99"/>
  </sheetPr>
  <dimension ref="A1:Q135"/>
  <sheetViews>
    <sheetView view="pageBreakPreview" zoomScaleNormal="100" zoomScaleSheetLayoutView="100" workbookViewId="0">
      <selection activeCell="L6" sqref="L6:L7"/>
    </sheetView>
  </sheetViews>
  <sheetFormatPr defaultColWidth="9" defaultRowHeight="21" customHeight="1"/>
  <cols>
    <col min="1" max="1" width="20.625" style="236" customWidth="1"/>
    <col min="2" max="9" width="5.625" style="236" customWidth="1"/>
    <col min="10" max="10" width="7.625" style="236" customWidth="1"/>
    <col min="11" max="11" width="3.625" style="236" customWidth="1"/>
    <col min="12" max="13" width="10.625" style="236" customWidth="1"/>
    <col min="14" max="16" width="5.625" style="236" customWidth="1"/>
    <col min="17" max="17" width="4.75" style="236" customWidth="1"/>
    <col min="18" max="18" width="36.625" style="236" customWidth="1"/>
    <col min="19" max="16384" width="9" style="236"/>
  </cols>
  <sheetData>
    <row r="1" spans="1:17" s="238" customFormat="1" ht="21" customHeight="1">
      <c r="A1" s="1" t="s">
        <v>0</v>
      </c>
      <c r="B1" s="284"/>
      <c r="C1" s="285"/>
      <c r="D1" s="285"/>
      <c r="E1" s="285"/>
      <c r="F1" s="285"/>
      <c r="G1" s="285"/>
      <c r="H1" s="285"/>
      <c r="I1" s="285"/>
      <c r="J1" s="285"/>
      <c r="K1" s="240"/>
      <c r="L1" s="240"/>
      <c r="M1" s="240"/>
      <c r="N1" s="240"/>
      <c r="O1" s="240"/>
      <c r="P1" s="2" t="s">
        <v>1</v>
      </c>
    </row>
    <row r="2" spans="1:17" s="238" customFormat="1" ht="21" customHeight="1">
      <c r="A2" s="3" t="s">
        <v>224</v>
      </c>
      <c r="B2" s="3"/>
      <c r="C2" s="3"/>
      <c r="D2" s="3"/>
      <c r="E2" s="3"/>
      <c r="F2" s="3"/>
      <c r="G2" s="3"/>
      <c r="H2" s="3"/>
      <c r="I2" s="3"/>
      <c r="J2" s="3"/>
      <c r="K2" s="3"/>
      <c r="L2" s="3"/>
      <c r="M2" s="3"/>
      <c r="N2" s="240"/>
      <c r="O2" s="240"/>
      <c r="P2" s="4" t="s">
        <v>172</v>
      </c>
    </row>
    <row r="3" spans="1:17" s="238" customFormat="1" ht="10.5" customHeight="1">
      <c r="A3" s="3"/>
      <c r="B3" s="3"/>
      <c r="C3" s="3"/>
      <c r="D3" s="3"/>
      <c r="E3" s="3"/>
      <c r="F3" s="3"/>
      <c r="G3" s="3"/>
      <c r="H3" s="3"/>
      <c r="I3" s="3"/>
      <c r="J3" s="3"/>
      <c r="K3" s="3"/>
      <c r="L3" s="3"/>
      <c r="M3" s="3"/>
      <c r="N3" s="240"/>
      <c r="O3" s="240"/>
      <c r="P3" s="4"/>
    </row>
    <row r="4" spans="1:17" s="238" customFormat="1" ht="21" customHeight="1">
      <c r="A4" s="5" t="s">
        <v>225</v>
      </c>
      <c r="B4" s="5"/>
      <c r="C4" s="3"/>
      <c r="D4" s="3"/>
      <c r="E4" s="3"/>
      <c r="F4" s="3"/>
      <c r="G4" s="3"/>
      <c r="H4" s="3"/>
      <c r="I4" s="3"/>
      <c r="J4" s="3"/>
      <c r="K4" s="3"/>
      <c r="L4" s="3"/>
      <c r="M4" s="3"/>
      <c r="N4" s="240"/>
      <c r="O4" s="240"/>
      <c r="P4" s="4"/>
    </row>
    <row r="5" spans="1:17" ht="12.75" customHeight="1">
      <c r="A5" s="6"/>
      <c r="B5" s="6"/>
      <c r="C5" s="6"/>
      <c r="D5" s="6"/>
      <c r="E5" s="6"/>
      <c r="F5" s="6"/>
      <c r="G5" s="6"/>
      <c r="H5" s="6"/>
      <c r="I5" s="6"/>
      <c r="J5" s="6"/>
      <c r="K5" s="6"/>
      <c r="L5" s="6"/>
      <c r="M5" s="6"/>
      <c r="N5" s="7"/>
      <c r="O5" s="7"/>
      <c r="P5" s="8"/>
    </row>
    <row r="6" spans="1:17" ht="42" customHeight="1">
      <c r="A6" s="7"/>
      <c r="B6" s="7"/>
      <c r="C6" s="7"/>
      <c r="D6" s="7"/>
      <c r="E6" s="7"/>
      <c r="F6" s="7"/>
      <c r="G6" s="7"/>
      <c r="H6" s="7"/>
      <c r="I6" s="7"/>
      <c r="J6" s="286" t="s">
        <v>2</v>
      </c>
      <c r="K6" s="287"/>
      <c r="L6" s="290" t="s">
        <v>238</v>
      </c>
      <c r="M6" s="292" t="s">
        <v>3</v>
      </c>
      <c r="N6" s="293"/>
      <c r="O6" s="293"/>
      <c r="P6" s="294"/>
      <c r="Q6" s="9"/>
    </row>
    <row r="7" spans="1:17" ht="21" customHeight="1">
      <c r="A7" s="7"/>
      <c r="B7" s="7"/>
      <c r="C7" s="10" t="s">
        <v>4</v>
      </c>
      <c r="D7" s="10" t="s">
        <v>5</v>
      </c>
      <c r="E7" s="10" t="s">
        <v>6</v>
      </c>
      <c r="F7" s="10" t="s">
        <v>7</v>
      </c>
      <c r="G7" s="10" t="s">
        <v>8</v>
      </c>
      <c r="H7" s="10" t="s">
        <v>9</v>
      </c>
      <c r="I7" s="10" t="s">
        <v>10</v>
      </c>
      <c r="J7" s="288"/>
      <c r="K7" s="289"/>
      <c r="L7" s="291"/>
      <c r="M7" s="433"/>
      <c r="N7" s="434"/>
      <c r="O7" s="434"/>
      <c r="P7" s="435"/>
      <c r="Q7" s="9"/>
    </row>
    <row r="8" spans="1:17" ht="21" customHeight="1">
      <c r="A8" s="11"/>
      <c r="B8" s="12"/>
      <c r="C8" s="13">
        <v>44962</v>
      </c>
      <c r="D8" s="13">
        <f>C8+1</f>
        <v>44963</v>
      </c>
      <c r="E8" s="13">
        <f t="shared" ref="E8:H8" si="0">D8+1</f>
        <v>44964</v>
      </c>
      <c r="F8" s="13">
        <f t="shared" si="0"/>
        <v>44965</v>
      </c>
      <c r="G8" s="13">
        <f t="shared" si="0"/>
        <v>44966</v>
      </c>
      <c r="H8" s="13">
        <f t="shared" si="0"/>
        <v>44967</v>
      </c>
      <c r="I8" s="13">
        <f>H8+1</f>
        <v>44968</v>
      </c>
      <c r="J8" s="243"/>
      <c r="K8" s="244"/>
      <c r="L8" s="16"/>
      <c r="M8" s="421"/>
      <c r="N8" s="422"/>
      <c r="O8" s="422"/>
      <c r="P8" s="423"/>
    </row>
    <row r="9" spans="1:17" ht="21" customHeight="1">
      <c r="A9" s="257" t="s">
        <v>11</v>
      </c>
      <c r="B9" s="258"/>
      <c r="C9" s="17">
        <f>SUM(C10:C11)</f>
        <v>0</v>
      </c>
      <c r="D9" s="17">
        <f t="shared" ref="D9:I9" si="1">SUM(D10:D11)</f>
        <v>0</v>
      </c>
      <c r="E9" s="17">
        <f t="shared" si="1"/>
        <v>0</v>
      </c>
      <c r="F9" s="17">
        <f t="shared" si="1"/>
        <v>0</v>
      </c>
      <c r="G9" s="17">
        <f t="shared" si="1"/>
        <v>0</v>
      </c>
      <c r="H9" s="17">
        <f>SUM(H10:H11)</f>
        <v>0</v>
      </c>
      <c r="I9" s="17">
        <f t="shared" si="1"/>
        <v>0</v>
      </c>
      <c r="J9" s="18"/>
      <c r="K9" s="19"/>
      <c r="L9" s="20"/>
      <c r="M9" s="424"/>
      <c r="N9" s="425"/>
      <c r="O9" s="425"/>
      <c r="P9" s="426"/>
    </row>
    <row r="10" spans="1:17" ht="21" customHeight="1">
      <c r="A10" s="27" t="s">
        <v>12</v>
      </c>
      <c r="B10" s="28" t="s">
        <v>16</v>
      </c>
      <c r="C10" s="29"/>
      <c r="D10" s="29"/>
      <c r="E10" s="29"/>
      <c r="F10" s="29"/>
      <c r="G10" s="29"/>
      <c r="H10" s="29"/>
      <c r="I10" s="29"/>
      <c r="J10" s="259"/>
      <c r="K10" s="260"/>
      <c r="L10" s="261">
        <f>COUNTIF(C9:I9,"&gt;=50")</f>
        <v>0</v>
      </c>
      <c r="M10" s="427"/>
      <c r="N10" s="428"/>
      <c r="O10" s="428"/>
      <c r="P10" s="429"/>
    </row>
    <row r="11" spans="1:17" ht="21" customHeight="1">
      <c r="A11" s="27" t="s">
        <v>12</v>
      </c>
      <c r="B11" s="27" t="s">
        <v>17</v>
      </c>
      <c r="C11" s="29"/>
      <c r="D11" s="29"/>
      <c r="E11" s="29"/>
      <c r="F11" s="29"/>
      <c r="G11" s="29"/>
      <c r="H11" s="29"/>
      <c r="I11" s="29"/>
      <c r="J11" s="259"/>
      <c r="K11" s="260"/>
      <c r="L11" s="262"/>
      <c r="M11" s="430"/>
      <c r="N11" s="431"/>
      <c r="O11" s="431"/>
      <c r="P11" s="432"/>
    </row>
    <row r="12" spans="1:17" ht="21" customHeight="1">
      <c r="A12" s="21" t="s">
        <v>13</v>
      </c>
      <c r="B12" s="22"/>
      <c r="C12" s="23"/>
      <c r="D12" s="23"/>
      <c r="E12" s="23"/>
      <c r="F12" s="23"/>
      <c r="G12" s="23"/>
      <c r="H12" s="23"/>
      <c r="I12" s="23"/>
      <c r="J12" s="24">
        <f>ROUNDDOWN(SUMIFS(C12:I12,C9:I9,"&gt;=50"),0)</f>
        <v>0</v>
      </c>
      <c r="K12" s="25" t="s">
        <v>14</v>
      </c>
      <c r="L12" s="26"/>
      <c r="M12" s="418"/>
      <c r="N12" s="419"/>
      <c r="O12" s="419"/>
      <c r="P12" s="420"/>
    </row>
    <row r="13" spans="1:17" ht="21" customHeight="1">
      <c r="A13" s="21" t="s">
        <v>15</v>
      </c>
      <c r="B13" s="22"/>
      <c r="C13" s="23"/>
      <c r="D13" s="23"/>
      <c r="E13" s="23"/>
      <c r="F13" s="23"/>
      <c r="G13" s="23"/>
      <c r="H13" s="23"/>
      <c r="I13" s="23"/>
      <c r="J13" s="24">
        <f>ROUNDDOWN(SUMIFS(C13:I13,C9:I9,"&gt;=50"),0)</f>
        <v>0</v>
      </c>
      <c r="K13" s="25" t="s">
        <v>14</v>
      </c>
      <c r="L13" s="26"/>
      <c r="M13" s="418"/>
      <c r="N13" s="419"/>
      <c r="O13" s="419"/>
      <c r="P13" s="420"/>
    </row>
    <row r="14" spans="1:17" ht="21" customHeight="1">
      <c r="A14" s="11"/>
      <c r="B14" s="12"/>
      <c r="C14" s="13">
        <f>I8+1</f>
        <v>44969</v>
      </c>
      <c r="D14" s="13">
        <f>C14+1</f>
        <v>44970</v>
      </c>
      <c r="E14" s="13">
        <f t="shared" ref="E14:H50" si="2">D14+1</f>
        <v>44971</v>
      </c>
      <c r="F14" s="13">
        <f t="shared" si="2"/>
        <v>44972</v>
      </c>
      <c r="G14" s="13">
        <f t="shared" si="2"/>
        <v>44973</v>
      </c>
      <c r="H14" s="13">
        <f t="shared" si="2"/>
        <v>44974</v>
      </c>
      <c r="I14" s="13">
        <f>H14+1</f>
        <v>44975</v>
      </c>
      <c r="J14" s="243"/>
      <c r="K14" s="244"/>
      <c r="L14" s="16"/>
      <c r="M14" s="421"/>
      <c r="N14" s="422"/>
      <c r="O14" s="422"/>
      <c r="P14" s="423"/>
    </row>
    <row r="15" spans="1:17" ht="21" customHeight="1">
      <c r="A15" s="257" t="s">
        <v>11</v>
      </c>
      <c r="B15" s="258"/>
      <c r="C15" s="17">
        <f t="shared" ref="C15:I15" si="3">SUM(C16:C17)</f>
        <v>0</v>
      </c>
      <c r="D15" s="17">
        <f t="shared" si="3"/>
        <v>0</v>
      </c>
      <c r="E15" s="17">
        <f t="shared" si="3"/>
        <v>0</v>
      </c>
      <c r="F15" s="17">
        <f t="shared" si="3"/>
        <v>0</v>
      </c>
      <c r="G15" s="17">
        <f t="shared" si="3"/>
        <v>0</v>
      </c>
      <c r="H15" s="17">
        <f t="shared" si="3"/>
        <v>0</v>
      </c>
      <c r="I15" s="17">
        <f t="shared" si="3"/>
        <v>0</v>
      </c>
      <c r="J15" s="18"/>
      <c r="K15" s="19"/>
      <c r="L15" s="20"/>
      <c r="M15" s="424"/>
      <c r="N15" s="425"/>
      <c r="O15" s="425"/>
      <c r="P15" s="426"/>
    </row>
    <row r="16" spans="1:17" ht="21" customHeight="1">
      <c r="A16" s="27" t="s">
        <v>12</v>
      </c>
      <c r="B16" s="28" t="s">
        <v>16</v>
      </c>
      <c r="C16" s="29"/>
      <c r="D16" s="29"/>
      <c r="E16" s="29"/>
      <c r="F16" s="29"/>
      <c r="G16" s="29"/>
      <c r="H16" s="29"/>
      <c r="I16" s="29"/>
      <c r="J16" s="259"/>
      <c r="K16" s="260"/>
      <c r="L16" s="261">
        <f>COUNTIF(C15:I15,"&gt;=50")</f>
        <v>0</v>
      </c>
      <c r="M16" s="427"/>
      <c r="N16" s="428"/>
      <c r="O16" s="428"/>
      <c r="P16" s="429"/>
    </row>
    <row r="17" spans="1:16" ht="21" customHeight="1">
      <c r="A17" s="27" t="s">
        <v>12</v>
      </c>
      <c r="B17" s="27" t="s">
        <v>17</v>
      </c>
      <c r="C17" s="29"/>
      <c r="D17" s="29"/>
      <c r="E17" s="29"/>
      <c r="F17" s="29"/>
      <c r="G17" s="29"/>
      <c r="H17" s="29"/>
      <c r="I17" s="29"/>
      <c r="J17" s="259"/>
      <c r="K17" s="260"/>
      <c r="L17" s="262"/>
      <c r="M17" s="430"/>
      <c r="N17" s="431"/>
      <c r="O17" s="431"/>
      <c r="P17" s="432"/>
    </row>
    <row r="18" spans="1:16" ht="21" customHeight="1">
      <c r="A18" s="21" t="s">
        <v>13</v>
      </c>
      <c r="B18" s="22"/>
      <c r="C18" s="23"/>
      <c r="D18" s="23"/>
      <c r="E18" s="23"/>
      <c r="F18" s="23"/>
      <c r="G18" s="23"/>
      <c r="H18" s="23"/>
      <c r="I18" s="23"/>
      <c r="J18" s="24">
        <f>ROUNDDOWN(SUMIFS(C18:I18,C15:I15,"&gt;=50"),0)</f>
        <v>0</v>
      </c>
      <c r="K18" s="25" t="s">
        <v>14</v>
      </c>
      <c r="L18" s="26"/>
      <c r="M18" s="418"/>
      <c r="N18" s="419"/>
      <c r="O18" s="419"/>
      <c r="P18" s="420"/>
    </row>
    <row r="19" spans="1:16" ht="21" customHeight="1">
      <c r="A19" s="21" t="s">
        <v>15</v>
      </c>
      <c r="B19" s="22"/>
      <c r="C19" s="23"/>
      <c r="D19" s="23"/>
      <c r="E19" s="23"/>
      <c r="F19" s="23"/>
      <c r="G19" s="23"/>
      <c r="H19" s="23"/>
      <c r="I19" s="23"/>
      <c r="J19" s="24">
        <f>ROUNDDOWN(SUMIFS(C19:I19,C15:I15,"&gt;=50"),0)</f>
        <v>0</v>
      </c>
      <c r="K19" s="25" t="s">
        <v>14</v>
      </c>
      <c r="L19" s="26"/>
      <c r="M19" s="418"/>
      <c r="N19" s="419"/>
      <c r="O19" s="419"/>
      <c r="P19" s="420"/>
    </row>
    <row r="20" spans="1:16" ht="21" customHeight="1">
      <c r="A20" s="11"/>
      <c r="B20" s="12"/>
      <c r="C20" s="13">
        <f>I14+1</f>
        <v>44976</v>
      </c>
      <c r="D20" s="13">
        <f>C20+1</f>
        <v>44977</v>
      </c>
      <c r="E20" s="13">
        <f t="shared" si="2"/>
        <v>44978</v>
      </c>
      <c r="F20" s="13">
        <f t="shared" si="2"/>
        <v>44979</v>
      </c>
      <c r="G20" s="13">
        <f t="shared" si="2"/>
        <v>44980</v>
      </c>
      <c r="H20" s="13">
        <f t="shared" si="2"/>
        <v>44981</v>
      </c>
      <c r="I20" s="13">
        <f>H20+1</f>
        <v>44982</v>
      </c>
      <c r="J20" s="243"/>
      <c r="K20" s="244"/>
      <c r="L20" s="16"/>
      <c r="M20" s="421"/>
      <c r="N20" s="422"/>
      <c r="O20" s="422"/>
      <c r="P20" s="423"/>
    </row>
    <row r="21" spans="1:16" ht="21" customHeight="1">
      <c r="A21" s="257" t="s">
        <v>11</v>
      </c>
      <c r="B21" s="258"/>
      <c r="C21" s="17">
        <f t="shared" ref="C21:I21" si="4">SUM(C22:C23)</f>
        <v>0</v>
      </c>
      <c r="D21" s="17">
        <f t="shared" si="4"/>
        <v>0</v>
      </c>
      <c r="E21" s="17">
        <f t="shared" si="4"/>
        <v>0</v>
      </c>
      <c r="F21" s="17">
        <f t="shared" si="4"/>
        <v>0</v>
      </c>
      <c r="G21" s="17">
        <f t="shared" si="4"/>
        <v>0</v>
      </c>
      <c r="H21" s="17">
        <f t="shared" si="4"/>
        <v>0</v>
      </c>
      <c r="I21" s="17">
        <f t="shared" si="4"/>
        <v>0</v>
      </c>
      <c r="J21" s="18"/>
      <c r="K21" s="19"/>
      <c r="L21" s="20"/>
      <c r="M21" s="424"/>
      <c r="N21" s="425"/>
      <c r="O21" s="425"/>
      <c r="P21" s="426"/>
    </row>
    <row r="22" spans="1:16" ht="21" customHeight="1">
      <c r="A22" s="27" t="s">
        <v>12</v>
      </c>
      <c r="B22" s="28" t="s">
        <v>16</v>
      </c>
      <c r="C22" s="29"/>
      <c r="D22" s="29"/>
      <c r="E22" s="29"/>
      <c r="F22" s="29"/>
      <c r="G22" s="29"/>
      <c r="H22" s="29"/>
      <c r="I22" s="29"/>
      <c r="J22" s="259"/>
      <c r="K22" s="260"/>
      <c r="L22" s="261">
        <f>COUNTIF(C21:I21,"&gt;=50")</f>
        <v>0</v>
      </c>
      <c r="M22" s="427"/>
      <c r="N22" s="428"/>
      <c r="O22" s="428"/>
      <c r="P22" s="429"/>
    </row>
    <row r="23" spans="1:16" ht="21" customHeight="1">
      <c r="A23" s="27" t="s">
        <v>12</v>
      </c>
      <c r="B23" s="27" t="s">
        <v>17</v>
      </c>
      <c r="C23" s="29"/>
      <c r="D23" s="29"/>
      <c r="E23" s="29"/>
      <c r="F23" s="29"/>
      <c r="G23" s="29"/>
      <c r="H23" s="29"/>
      <c r="I23" s="29"/>
      <c r="J23" s="259"/>
      <c r="K23" s="260"/>
      <c r="L23" s="262"/>
      <c r="M23" s="430"/>
      <c r="N23" s="431"/>
      <c r="O23" s="431"/>
      <c r="P23" s="432"/>
    </row>
    <row r="24" spans="1:16" ht="21" customHeight="1">
      <c r="A24" s="21" t="s">
        <v>13</v>
      </c>
      <c r="B24" s="22"/>
      <c r="C24" s="23"/>
      <c r="D24" s="23"/>
      <c r="E24" s="23"/>
      <c r="F24" s="23"/>
      <c r="G24" s="23"/>
      <c r="H24" s="23"/>
      <c r="I24" s="23"/>
      <c r="J24" s="24">
        <f>ROUNDDOWN(SUMIFS(C24:I24,C21:I21,"&gt;=50"),0)</f>
        <v>0</v>
      </c>
      <c r="K24" s="25" t="s">
        <v>14</v>
      </c>
      <c r="L24" s="26"/>
      <c r="M24" s="418"/>
      <c r="N24" s="419"/>
      <c r="O24" s="419"/>
      <c r="P24" s="420"/>
    </row>
    <row r="25" spans="1:16" ht="21" customHeight="1">
      <c r="A25" s="21" t="s">
        <v>15</v>
      </c>
      <c r="B25" s="22"/>
      <c r="C25" s="23"/>
      <c r="D25" s="23"/>
      <c r="E25" s="23"/>
      <c r="F25" s="23"/>
      <c r="G25" s="23"/>
      <c r="H25" s="23"/>
      <c r="I25" s="23"/>
      <c r="J25" s="24">
        <f>ROUNDDOWN(SUMIFS(C25:I25,C21:I21,"&gt;=50"),0)</f>
        <v>0</v>
      </c>
      <c r="K25" s="25" t="s">
        <v>14</v>
      </c>
      <c r="L25" s="26"/>
      <c r="M25" s="418"/>
      <c r="N25" s="419"/>
      <c r="O25" s="419"/>
      <c r="P25" s="420"/>
    </row>
    <row r="26" spans="1:16" ht="21" customHeight="1">
      <c r="A26" s="11"/>
      <c r="B26" s="12"/>
      <c r="C26" s="13">
        <f>I20+1</f>
        <v>44983</v>
      </c>
      <c r="D26" s="13">
        <f>C26+1</f>
        <v>44984</v>
      </c>
      <c r="E26" s="13">
        <f t="shared" si="2"/>
        <v>44985</v>
      </c>
      <c r="F26" s="13">
        <f t="shared" si="2"/>
        <v>44986</v>
      </c>
      <c r="G26" s="13">
        <f t="shared" si="2"/>
        <v>44987</v>
      </c>
      <c r="H26" s="13">
        <f t="shared" si="2"/>
        <v>44988</v>
      </c>
      <c r="I26" s="13">
        <f>H26+1</f>
        <v>44989</v>
      </c>
      <c r="J26" s="243"/>
      <c r="K26" s="244"/>
      <c r="L26" s="16"/>
      <c r="M26" s="421"/>
      <c r="N26" s="422"/>
      <c r="O26" s="422"/>
      <c r="P26" s="423"/>
    </row>
    <row r="27" spans="1:16" ht="21" customHeight="1">
      <c r="A27" s="257" t="s">
        <v>11</v>
      </c>
      <c r="B27" s="258"/>
      <c r="C27" s="17">
        <f t="shared" ref="C27:I27" si="5">SUM(C28:C29)</f>
        <v>0</v>
      </c>
      <c r="D27" s="17">
        <f t="shared" si="5"/>
        <v>0</v>
      </c>
      <c r="E27" s="17">
        <f t="shared" si="5"/>
        <v>0</v>
      </c>
      <c r="F27" s="17">
        <f t="shared" si="5"/>
        <v>0</v>
      </c>
      <c r="G27" s="17">
        <f t="shared" si="5"/>
        <v>0</v>
      </c>
      <c r="H27" s="17">
        <f t="shared" si="5"/>
        <v>0</v>
      </c>
      <c r="I27" s="17">
        <f t="shared" si="5"/>
        <v>0</v>
      </c>
      <c r="J27" s="193"/>
      <c r="K27" s="194"/>
      <c r="L27" s="195"/>
      <c r="M27" s="437"/>
      <c r="N27" s="438"/>
      <c r="O27" s="438"/>
      <c r="P27" s="439"/>
    </row>
    <row r="28" spans="1:16" ht="21" customHeight="1">
      <c r="A28" s="27" t="s">
        <v>12</v>
      </c>
      <c r="B28" s="28" t="s">
        <v>16</v>
      </c>
      <c r="C28" s="29"/>
      <c r="D28" s="29"/>
      <c r="E28" s="29"/>
      <c r="F28" s="29"/>
      <c r="G28" s="29"/>
      <c r="H28" s="29"/>
      <c r="I28" s="29"/>
      <c r="J28" s="259"/>
      <c r="K28" s="260"/>
      <c r="L28" s="261">
        <f>COUNTIF(C27:I27,"&gt;=50")</f>
        <v>0</v>
      </c>
      <c r="M28" s="427"/>
      <c r="N28" s="428"/>
      <c r="O28" s="428"/>
      <c r="P28" s="429"/>
    </row>
    <row r="29" spans="1:16" ht="21" customHeight="1">
      <c r="A29" s="27" t="s">
        <v>12</v>
      </c>
      <c r="B29" s="27" t="s">
        <v>17</v>
      </c>
      <c r="C29" s="29"/>
      <c r="D29" s="29"/>
      <c r="E29" s="29"/>
      <c r="F29" s="29"/>
      <c r="G29" s="29"/>
      <c r="H29" s="29"/>
      <c r="I29" s="29"/>
      <c r="J29" s="259"/>
      <c r="K29" s="260"/>
      <c r="L29" s="262"/>
      <c r="M29" s="430"/>
      <c r="N29" s="431"/>
      <c r="O29" s="431"/>
      <c r="P29" s="432"/>
    </row>
    <row r="30" spans="1:16" ht="21" customHeight="1">
      <c r="A30" s="21" t="s">
        <v>13</v>
      </c>
      <c r="B30" s="22"/>
      <c r="C30" s="23"/>
      <c r="D30" s="23"/>
      <c r="E30" s="23"/>
      <c r="F30" s="23"/>
      <c r="G30" s="23"/>
      <c r="H30" s="23"/>
      <c r="I30" s="23"/>
      <c r="J30" s="24">
        <f>ROUNDDOWN(SUMIFS(C30:I30,C27:I27,"&gt;=50"),0)</f>
        <v>0</v>
      </c>
      <c r="K30" s="25" t="s">
        <v>14</v>
      </c>
      <c r="L30" s="26"/>
      <c r="M30" s="418"/>
      <c r="N30" s="419"/>
      <c r="O30" s="419"/>
      <c r="P30" s="420"/>
    </row>
    <row r="31" spans="1:16" ht="21" customHeight="1">
      <c r="A31" s="21" t="s">
        <v>15</v>
      </c>
      <c r="B31" s="22"/>
      <c r="C31" s="23"/>
      <c r="D31" s="23"/>
      <c r="E31" s="23"/>
      <c r="F31" s="23"/>
      <c r="G31" s="23"/>
      <c r="H31" s="23"/>
      <c r="I31" s="23"/>
      <c r="J31" s="24">
        <f>ROUNDDOWN(SUMIFS(C31:I31,C27:I27,"&gt;=50"),0)</f>
        <v>0</v>
      </c>
      <c r="K31" s="25" t="s">
        <v>14</v>
      </c>
      <c r="L31" s="26"/>
      <c r="M31" s="418"/>
      <c r="N31" s="419"/>
      <c r="O31" s="419"/>
      <c r="P31" s="420"/>
    </row>
    <row r="32" spans="1:16" ht="21" customHeight="1">
      <c r="A32" s="11"/>
      <c r="B32" s="12"/>
      <c r="C32" s="13">
        <f>I26+1</f>
        <v>44990</v>
      </c>
      <c r="D32" s="13">
        <f>C32+1</f>
        <v>44991</v>
      </c>
      <c r="E32" s="13">
        <f t="shared" si="2"/>
        <v>44992</v>
      </c>
      <c r="F32" s="13">
        <f t="shared" si="2"/>
        <v>44993</v>
      </c>
      <c r="G32" s="13">
        <f t="shared" si="2"/>
        <v>44994</v>
      </c>
      <c r="H32" s="13">
        <f t="shared" si="2"/>
        <v>44995</v>
      </c>
      <c r="I32" s="13">
        <f>H32+1</f>
        <v>44996</v>
      </c>
      <c r="J32" s="243"/>
      <c r="K32" s="244"/>
      <c r="L32" s="16"/>
      <c r="M32" s="421"/>
      <c r="N32" s="422"/>
      <c r="O32" s="422"/>
      <c r="P32" s="423"/>
    </row>
    <row r="33" spans="1:16" ht="21" customHeight="1">
      <c r="A33" s="257" t="s">
        <v>11</v>
      </c>
      <c r="B33" s="258"/>
      <c r="C33" s="17">
        <f t="shared" ref="C33:I33" si="6">SUM(C34:C35)</f>
        <v>0</v>
      </c>
      <c r="D33" s="17">
        <f t="shared" si="6"/>
        <v>0</v>
      </c>
      <c r="E33" s="17">
        <f t="shared" si="6"/>
        <v>0</v>
      </c>
      <c r="F33" s="17">
        <f t="shared" si="6"/>
        <v>0</v>
      </c>
      <c r="G33" s="17">
        <f t="shared" si="6"/>
        <v>0</v>
      </c>
      <c r="H33" s="17">
        <f t="shared" si="6"/>
        <v>0</v>
      </c>
      <c r="I33" s="17">
        <f t="shared" si="6"/>
        <v>0</v>
      </c>
      <c r="J33" s="18"/>
      <c r="K33" s="19"/>
      <c r="L33" s="20"/>
      <c r="M33" s="424"/>
      <c r="N33" s="425"/>
      <c r="O33" s="425"/>
      <c r="P33" s="426"/>
    </row>
    <row r="34" spans="1:16" ht="21" customHeight="1">
      <c r="A34" s="27" t="s">
        <v>12</v>
      </c>
      <c r="B34" s="28" t="s">
        <v>16</v>
      </c>
      <c r="C34" s="29"/>
      <c r="D34" s="29"/>
      <c r="E34" s="29"/>
      <c r="F34" s="29"/>
      <c r="G34" s="29"/>
      <c r="H34" s="29"/>
      <c r="I34" s="29"/>
      <c r="J34" s="259"/>
      <c r="K34" s="260"/>
      <c r="L34" s="261">
        <f>COUNTIF(C33:I33,"&gt;=50")</f>
        <v>0</v>
      </c>
      <c r="M34" s="427"/>
      <c r="N34" s="428"/>
      <c r="O34" s="428"/>
      <c r="P34" s="429"/>
    </row>
    <row r="35" spans="1:16" ht="21" customHeight="1">
      <c r="A35" s="27" t="s">
        <v>12</v>
      </c>
      <c r="B35" s="27" t="s">
        <v>17</v>
      </c>
      <c r="C35" s="29"/>
      <c r="D35" s="29"/>
      <c r="E35" s="29"/>
      <c r="F35" s="29"/>
      <c r="G35" s="29"/>
      <c r="H35" s="29"/>
      <c r="I35" s="29"/>
      <c r="J35" s="259"/>
      <c r="K35" s="260"/>
      <c r="L35" s="262"/>
      <c r="M35" s="430"/>
      <c r="N35" s="431"/>
      <c r="O35" s="431"/>
      <c r="P35" s="432"/>
    </row>
    <row r="36" spans="1:16" ht="21" customHeight="1">
      <c r="A36" s="21" t="s">
        <v>13</v>
      </c>
      <c r="B36" s="22"/>
      <c r="C36" s="23"/>
      <c r="D36" s="23"/>
      <c r="E36" s="23"/>
      <c r="F36" s="23"/>
      <c r="G36" s="23"/>
      <c r="H36" s="23"/>
      <c r="I36" s="23"/>
      <c r="J36" s="24">
        <f>ROUNDDOWN(SUMIFS(C36:I36,C33:I33,"&gt;=50"),0)</f>
        <v>0</v>
      </c>
      <c r="K36" s="25" t="s">
        <v>14</v>
      </c>
      <c r="L36" s="26"/>
      <c r="M36" s="418"/>
      <c r="N36" s="419"/>
      <c r="O36" s="419"/>
      <c r="P36" s="420"/>
    </row>
    <row r="37" spans="1:16" ht="21" customHeight="1">
      <c r="A37" s="21" t="s">
        <v>15</v>
      </c>
      <c r="B37" s="22"/>
      <c r="C37" s="23"/>
      <c r="D37" s="23"/>
      <c r="E37" s="23"/>
      <c r="F37" s="23"/>
      <c r="G37" s="23"/>
      <c r="H37" s="23"/>
      <c r="I37" s="23"/>
      <c r="J37" s="24">
        <f>ROUNDDOWN(SUMIFS(C37:I37,C33:I33,"&gt;=50"),0)</f>
        <v>0</v>
      </c>
      <c r="K37" s="25" t="s">
        <v>14</v>
      </c>
      <c r="L37" s="26"/>
      <c r="M37" s="418"/>
      <c r="N37" s="419"/>
      <c r="O37" s="419"/>
      <c r="P37" s="420"/>
    </row>
    <row r="38" spans="1:16" ht="21" customHeight="1">
      <c r="A38" s="11"/>
      <c r="B38" s="12"/>
      <c r="C38" s="13">
        <f>I32+1</f>
        <v>44997</v>
      </c>
      <c r="D38" s="13">
        <f>C38+1</f>
        <v>44998</v>
      </c>
      <c r="E38" s="13">
        <f t="shared" si="2"/>
        <v>44999</v>
      </c>
      <c r="F38" s="13">
        <f t="shared" si="2"/>
        <v>45000</v>
      </c>
      <c r="G38" s="13">
        <f t="shared" si="2"/>
        <v>45001</v>
      </c>
      <c r="H38" s="13">
        <f t="shared" si="2"/>
        <v>45002</v>
      </c>
      <c r="I38" s="13">
        <f>H38+1</f>
        <v>45003</v>
      </c>
      <c r="J38" s="243"/>
      <c r="K38" s="244"/>
      <c r="L38" s="16"/>
      <c r="M38" s="421"/>
      <c r="N38" s="422"/>
      <c r="O38" s="422"/>
      <c r="P38" s="423"/>
    </row>
    <row r="39" spans="1:16" ht="21" customHeight="1">
      <c r="A39" s="257" t="s">
        <v>11</v>
      </c>
      <c r="B39" s="258"/>
      <c r="C39" s="17">
        <f t="shared" ref="C39:I39" si="7">SUM(C40:C41)</f>
        <v>0</v>
      </c>
      <c r="D39" s="17">
        <f t="shared" si="7"/>
        <v>0</v>
      </c>
      <c r="E39" s="17">
        <f t="shared" si="7"/>
        <v>0</v>
      </c>
      <c r="F39" s="17">
        <f t="shared" si="7"/>
        <v>0</v>
      </c>
      <c r="G39" s="17">
        <f t="shared" si="7"/>
        <v>0</v>
      </c>
      <c r="H39" s="17">
        <f t="shared" si="7"/>
        <v>0</v>
      </c>
      <c r="I39" s="17">
        <f t="shared" si="7"/>
        <v>0</v>
      </c>
      <c r="J39" s="18"/>
      <c r="K39" s="19"/>
      <c r="L39" s="20"/>
      <c r="M39" s="424"/>
      <c r="N39" s="425"/>
      <c r="O39" s="425"/>
      <c r="P39" s="426"/>
    </row>
    <row r="40" spans="1:16" ht="21" customHeight="1">
      <c r="A40" s="27" t="s">
        <v>12</v>
      </c>
      <c r="B40" s="28" t="s">
        <v>16</v>
      </c>
      <c r="C40" s="29"/>
      <c r="D40" s="29"/>
      <c r="E40" s="29"/>
      <c r="F40" s="29"/>
      <c r="G40" s="29"/>
      <c r="H40" s="29"/>
      <c r="I40" s="29"/>
      <c r="J40" s="259"/>
      <c r="K40" s="260"/>
      <c r="L40" s="261">
        <f>COUNTIF(C39:I39,"&gt;=50")</f>
        <v>0</v>
      </c>
      <c r="M40" s="427"/>
      <c r="N40" s="428"/>
      <c r="O40" s="428"/>
      <c r="P40" s="429"/>
    </row>
    <row r="41" spans="1:16" ht="21" customHeight="1">
      <c r="A41" s="27" t="s">
        <v>12</v>
      </c>
      <c r="B41" s="27" t="s">
        <v>17</v>
      </c>
      <c r="C41" s="29"/>
      <c r="D41" s="29"/>
      <c r="E41" s="29"/>
      <c r="F41" s="29"/>
      <c r="G41" s="29"/>
      <c r="H41" s="29"/>
      <c r="I41" s="29"/>
      <c r="J41" s="259"/>
      <c r="K41" s="260"/>
      <c r="L41" s="262"/>
      <c r="M41" s="430"/>
      <c r="N41" s="431"/>
      <c r="O41" s="431"/>
      <c r="P41" s="432"/>
    </row>
    <row r="42" spans="1:16" ht="21" customHeight="1">
      <c r="A42" s="21" t="s">
        <v>13</v>
      </c>
      <c r="B42" s="22"/>
      <c r="C42" s="23"/>
      <c r="D42" s="23"/>
      <c r="E42" s="23"/>
      <c r="F42" s="23"/>
      <c r="G42" s="23"/>
      <c r="H42" s="23"/>
      <c r="I42" s="23"/>
      <c r="J42" s="24">
        <f>ROUNDDOWN(SUMIFS(C42:I42,C39:I39,"&gt;=50"),0)</f>
        <v>0</v>
      </c>
      <c r="K42" s="25" t="s">
        <v>14</v>
      </c>
      <c r="L42" s="26"/>
      <c r="M42" s="418"/>
      <c r="N42" s="419"/>
      <c r="O42" s="419"/>
      <c r="P42" s="420"/>
    </row>
    <row r="43" spans="1:16" ht="21" customHeight="1">
      <c r="A43" s="21" t="s">
        <v>15</v>
      </c>
      <c r="B43" s="22"/>
      <c r="C43" s="23"/>
      <c r="D43" s="23"/>
      <c r="E43" s="23"/>
      <c r="F43" s="23"/>
      <c r="G43" s="23"/>
      <c r="H43" s="23"/>
      <c r="I43" s="23"/>
      <c r="J43" s="24">
        <f>ROUNDDOWN(SUMIFS(C43:I43,C39:I39,"&gt;=50"),0)</f>
        <v>0</v>
      </c>
      <c r="K43" s="25" t="s">
        <v>14</v>
      </c>
      <c r="L43" s="26"/>
      <c r="M43" s="418"/>
      <c r="N43" s="419"/>
      <c r="O43" s="419"/>
      <c r="P43" s="420"/>
    </row>
    <row r="44" spans="1:16" ht="21" customHeight="1">
      <c r="A44" s="11"/>
      <c r="B44" s="12"/>
      <c r="C44" s="13">
        <f>I38+1</f>
        <v>45004</v>
      </c>
      <c r="D44" s="13">
        <f>C44+1</f>
        <v>45005</v>
      </c>
      <c r="E44" s="13">
        <f t="shared" si="2"/>
        <v>45006</v>
      </c>
      <c r="F44" s="13">
        <f t="shared" si="2"/>
        <v>45007</v>
      </c>
      <c r="G44" s="13">
        <f t="shared" si="2"/>
        <v>45008</v>
      </c>
      <c r="H44" s="13">
        <f t="shared" si="2"/>
        <v>45009</v>
      </c>
      <c r="I44" s="13">
        <f>H44+1</f>
        <v>45010</v>
      </c>
      <c r="J44" s="243"/>
      <c r="K44" s="244"/>
      <c r="L44" s="16"/>
      <c r="M44" s="421"/>
      <c r="N44" s="422"/>
      <c r="O44" s="422"/>
      <c r="P44" s="423"/>
    </row>
    <row r="45" spans="1:16" ht="21" customHeight="1">
      <c r="A45" s="257" t="s">
        <v>11</v>
      </c>
      <c r="B45" s="258"/>
      <c r="C45" s="17">
        <f t="shared" ref="C45:I45" si="8">SUM(C46:C47)</f>
        <v>0</v>
      </c>
      <c r="D45" s="17">
        <f t="shared" si="8"/>
        <v>0</v>
      </c>
      <c r="E45" s="17">
        <f t="shared" si="8"/>
        <v>0</v>
      </c>
      <c r="F45" s="17">
        <f t="shared" si="8"/>
        <v>0</v>
      </c>
      <c r="G45" s="17">
        <f t="shared" si="8"/>
        <v>0</v>
      </c>
      <c r="H45" s="17">
        <f t="shared" si="8"/>
        <v>0</v>
      </c>
      <c r="I45" s="17">
        <f t="shared" si="8"/>
        <v>0</v>
      </c>
      <c r="J45" s="18"/>
      <c r="K45" s="19"/>
      <c r="L45" s="20"/>
      <c r="M45" s="424"/>
      <c r="N45" s="425"/>
      <c r="O45" s="425"/>
      <c r="P45" s="426"/>
    </row>
    <row r="46" spans="1:16" ht="21" customHeight="1">
      <c r="A46" s="27" t="s">
        <v>12</v>
      </c>
      <c r="B46" s="28" t="s">
        <v>16</v>
      </c>
      <c r="C46" s="29"/>
      <c r="D46" s="29"/>
      <c r="E46" s="29"/>
      <c r="F46" s="29"/>
      <c r="G46" s="29"/>
      <c r="H46" s="29"/>
      <c r="I46" s="29"/>
      <c r="J46" s="259"/>
      <c r="K46" s="260"/>
      <c r="L46" s="261">
        <f>COUNTIF(C45:I45,"&gt;=50")</f>
        <v>0</v>
      </c>
      <c r="M46" s="427"/>
      <c r="N46" s="428"/>
      <c r="O46" s="428"/>
      <c r="P46" s="429"/>
    </row>
    <row r="47" spans="1:16" ht="21" customHeight="1">
      <c r="A47" s="27" t="s">
        <v>12</v>
      </c>
      <c r="B47" s="27" t="s">
        <v>17</v>
      </c>
      <c r="C47" s="29"/>
      <c r="D47" s="29"/>
      <c r="E47" s="29"/>
      <c r="F47" s="29"/>
      <c r="G47" s="29"/>
      <c r="H47" s="29"/>
      <c r="I47" s="29"/>
      <c r="J47" s="259"/>
      <c r="K47" s="260"/>
      <c r="L47" s="262"/>
      <c r="M47" s="430"/>
      <c r="N47" s="431"/>
      <c r="O47" s="431"/>
      <c r="P47" s="432"/>
    </row>
    <row r="48" spans="1:16" ht="21" customHeight="1">
      <c r="A48" s="21" t="s">
        <v>13</v>
      </c>
      <c r="B48" s="22"/>
      <c r="C48" s="23"/>
      <c r="D48" s="23"/>
      <c r="E48" s="23"/>
      <c r="F48" s="23"/>
      <c r="G48" s="23"/>
      <c r="H48" s="23"/>
      <c r="I48" s="23"/>
      <c r="J48" s="24">
        <f>ROUNDDOWN(SUMIFS(C48:I48,C45:I45,"&gt;=50"),0)</f>
        <v>0</v>
      </c>
      <c r="K48" s="25" t="s">
        <v>14</v>
      </c>
      <c r="L48" s="26"/>
      <c r="M48" s="418"/>
      <c r="N48" s="419"/>
      <c r="O48" s="419"/>
      <c r="P48" s="420"/>
    </row>
    <row r="49" spans="1:16" ht="21" customHeight="1">
      <c r="A49" s="21" t="s">
        <v>15</v>
      </c>
      <c r="B49" s="22"/>
      <c r="C49" s="23"/>
      <c r="D49" s="23"/>
      <c r="E49" s="23"/>
      <c r="F49" s="23"/>
      <c r="G49" s="23"/>
      <c r="H49" s="23"/>
      <c r="I49" s="23"/>
      <c r="J49" s="24">
        <f>ROUNDDOWN(SUMIFS(C49:I49,C45:I45,"&gt;=50"),0)</f>
        <v>0</v>
      </c>
      <c r="K49" s="25" t="s">
        <v>14</v>
      </c>
      <c r="L49" s="26"/>
      <c r="M49" s="418"/>
      <c r="N49" s="419"/>
      <c r="O49" s="419"/>
      <c r="P49" s="420"/>
    </row>
    <row r="50" spans="1:16" ht="21" customHeight="1">
      <c r="A50" s="11"/>
      <c r="B50" s="12"/>
      <c r="C50" s="13">
        <f>I44+1</f>
        <v>45011</v>
      </c>
      <c r="D50" s="13">
        <f>C50+1</f>
        <v>45012</v>
      </c>
      <c r="E50" s="13">
        <f t="shared" si="2"/>
        <v>45013</v>
      </c>
      <c r="F50" s="13">
        <f t="shared" si="2"/>
        <v>45014</v>
      </c>
      <c r="G50" s="13">
        <f t="shared" si="2"/>
        <v>45015</v>
      </c>
      <c r="H50" s="13">
        <f t="shared" si="2"/>
        <v>45016</v>
      </c>
      <c r="I50" s="13"/>
      <c r="J50" s="243"/>
      <c r="K50" s="244"/>
      <c r="L50" s="16"/>
      <c r="M50" s="421"/>
      <c r="N50" s="422"/>
      <c r="O50" s="422"/>
      <c r="P50" s="423"/>
    </row>
    <row r="51" spans="1:16" ht="21" customHeight="1">
      <c r="A51" s="257" t="s">
        <v>11</v>
      </c>
      <c r="B51" s="258"/>
      <c r="C51" s="17">
        <f t="shared" ref="C51:G51" si="9">SUM(C52:C53)</f>
        <v>0</v>
      </c>
      <c r="D51" s="17">
        <f t="shared" si="9"/>
        <v>0</v>
      </c>
      <c r="E51" s="17">
        <f t="shared" si="9"/>
        <v>0</v>
      </c>
      <c r="F51" s="17">
        <f t="shared" si="9"/>
        <v>0</v>
      </c>
      <c r="G51" s="17">
        <f t="shared" si="9"/>
        <v>0</v>
      </c>
      <c r="H51" s="17">
        <f>SUM(H52:H53)</f>
        <v>0</v>
      </c>
      <c r="I51" s="17"/>
      <c r="J51" s="18"/>
      <c r="K51" s="19"/>
      <c r="L51" s="20"/>
      <c r="M51" s="424"/>
      <c r="N51" s="425"/>
      <c r="O51" s="425"/>
      <c r="P51" s="426"/>
    </row>
    <row r="52" spans="1:16" ht="21" customHeight="1">
      <c r="A52" s="27" t="s">
        <v>12</v>
      </c>
      <c r="B52" s="28" t="s">
        <v>16</v>
      </c>
      <c r="C52" s="29"/>
      <c r="D52" s="29"/>
      <c r="E52" s="29"/>
      <c r="F52" s="29"/>
      <c r="G52" s="29"/>
      <c r="H52" s="29"/>
      <c r="I52" s="17"/>
      <c r="J52" s="259"/>
      <c r="K52" s="260"/>
      <c r="L52" s="261">
        <f>COUNTIF(C51:H51,"&gt;=50")</f>
        <v>0</v>
      </c>
      <c r="M52" s="427"/>
      <c r="N52" s="428"/>
      <c r="O52" s="428"/>
      <c r="P52" s="429"/>
    </row>
    <row r="53" spans="1:16" ht="21" customHeight="1">
      <c r="A53" s="27" t="s">
        <v>12</v>
      </c>
      <c r="B53" s="27" t="s">
        <v>17</v>
      </c>
      <c r="C53" s="29"/>
      <c r="D53" s="29"/>
      <c r="E53" s="29"/>
      <c r="F53" s="29"/>
      <c r="G53" s="29"/>
      <c r="H53" s="29"/>
      <c r="I53" s="17"/>
      <c r="J53" s="259"/>
      <c r="K53" s="260"/>
      <c r="L53" s="262"/>
      <c r="M53" s="430"/>
      <c r="N53" s="431"/>
      <c r="O53" s="431"/>
      <c r="P53" s="432"/>
    </row>
    <row r="54" spans="1:16" ht="21" customHeight="1">
      <c r="A54" s="21" t="s">
        <v>13</v>
      </c>
      <c r="B54" s="22"/>
      <c r="C54" s="23"/>
      <c r="D54" s="23"/>
      <c r="E54" s="23"/>
      <c r="F54" s="23"/>
      <c r="G54" s="23"/>
      <c r="H54" s="23"/>
      <c r="I54" s="247"/>
      <c r="J54" s="24">
        <f>ROUNDDOWN(SUMIFS(C54:H54,C51:H51,"&gt;=50"),0)</f>
        <v>0</v>
      </c>
      <c r="K54" s="25" t="s">
        <v>14</v>
      </c>
      <c r="L54" s="26"/>
      <c r="M54" s="418"/>
      <c r="N54" s="419"/>
      <c r="O54" s="419"/>
      <c r="P54" s="420"/>
    </row>
    <row r="55" spans="1:16" ht="21" customHeight="1">
      <c r="A55" s="21" t="s">
        <v>15</v>
      </c>
      <c r="B55" s="22"/>
      <c r="C55" s="23"/>
      <c r="D55" s="23"/>
      <c r="E55" s="23"/>
      <c r="F55" s="23"/>
      <c r="G55" s="23"/>
      <c r="H55" s="23"/>
      <c r="I55" s="247"/>
      <c r="J55" s="24">
        <f>ROUNDDOWN(SUMIFS(C55:H55,C51:H51,"&gt;=50"),0)</f>
        <v>0</v>
      </c>
      <c r="K55" s="25" t="s">
        <v>14</v>
      </c>
      <c r="L55" s="26"/>
      <c r="M55" s="418"/>
      <c r="N55" s="419"/>
      <c r="O55" s="419"/>
      <c r="P55" s="420"/>
    </row>
    <row r="56" spans="1:16" ht="21" customHeight="1">
      <c r="A56" s="7"/>
      <c r="B56" s="7"/>
      <c r="C56" s="7"/>
      <c r="D56" s="7"/>
      <c r="E56" s="7"/>
      <c r="F56" s="7"/>
      <c r="G56" s="7"/>
      <c r="H56" s="7"/>
      <c r="I56" s="7"/>
      <c r="J56" s="7"/>
      <c r="K56" s="7"/>
      <c r="L56" s="7"/>
      <c r="M56" s="7"/>
      <c r="N56" s="7"/>
      <c r="O56" s="7"/>
      <c r="P56" s="7"/>
    </row>
    <row r="57" spans="1:16" s="238" customFormat="1" ht="21" customHeight="1">
      <c r="A57" s="1" t="s">
        <v>0</v>
      </c>
      <c r="B57" s="278">
        <f>+B1</f>
        <v>0</v>
      </c>
      <c r="C57" s="279"/>
      <c r="D57" s="279"/>
      <c r="E57" s="279"/>
      <c r="F57" s="279"/>
      <c r="G57" s="279"/>
      <c r="H57" s="279"/>
      <c r="I57" s="279"/>
      <c r="J57" s="279"/>
      <c r="K57" s="240"/>
      <c r="L57" s="240"/>
      <c r="M57" s="240"/>
      <c r="N57" s="240"/>
      <c r="O57" s="240"/>
      <c r="P57" s="2" t="s">
        <v>1</v>
      </c>
    </row>
    <row r="58" spans="1:16" s="238" customFormat="1" ht="12.75" customHeight="1">
      <c r="A58" s="3"/>
      <c r="B58" s="3"/>
      <c r="C58" s="3"/>
      <c r="D58" s="3"/>
      <c r="E58" s="3"/>
      <c r="F58" s="3"/>
      <c r="G58" s="3"/>
      <c r="H58" s="3"/>
      <c r="I58" s="3"/>
      <c r="J58" s="3"/>
      <c r="K58" s="3"/>
      <c r="L58" s="3"/>
      <c r="M58" s="3"/>
      <c r="N58" s="240"/>
      <c r="O58" s="240"/>
      <c r="P58" s="4" t="s">
        <v>173</v>
      </c>
    </row>
    <row r="59" spans="1:16" s="238" customFormat="1" ht="12.75" customHeight="1">
      <c r="A59" s="3"/>
      <c r="B59" s="3"/>
      <c r="C59" s="3"/>
      <c r="D59" s="3"/>
      <c r="E59" s="3"/>
      <c r="F59" s="3"/>
      <c r="G59" s="3"/>
      <c r="H59" s="3"/>
      <c r="I59" s="3"/>
      <c r="J59" s="3"/>
      <c r="K59" s="3"/>
      <c r="L59" s="3"/>
      <c r="M59" s="3"/>
      <c r="N59" s="240"/>
      <c r="O59" s="240"/>
      <c r="P59" s="4"/>
    </row>
    <row r="60" spans="1:16" ht="36" customHeight="1">
      <c r="A60" s="7"/>
      <c r="B60" s="7"/>
      <c r="C60" s="280" t="s">
        <v>18</v>
      </c>
      <c r="D60" s="280"/>
      <c r="E60" s="280"/>
      <c r="F60" s="280"/>
      <c r="G60" s="280"/>
      <c r="H60" s="31">
        <f>+SUM(L10,L16,L22,L28,L34,L40,L46,L52)</f>
        <v>0</v>
      </c>
      <c r="I60" s="25" t="s">
        <v>19</v>
      </c>
      <c r="J60" s="281"/>
      <c r="K60" s="282"/>
      <c r="L60" s="282"/>
      <c r="M60" s="32"/>
      <c r="N60" s="33"/>
      <c r="O60" s="34"/>
      <c r="P60" s="7"/>
    </row>
    <row r="61" spans="1:16" ht="36" customHeight="1">
      <c r="A61" s="7"/>
      <c r="B61" s="7"/>
      <c r="C61" s="283" t="s">
        <v>21</v>
      </c>
      <c r="D61" s="283"/>
      <c r="E61" s="283"/>
      <c r="F61" s="283"/>
      <c r="G61" s="283"/>
      <c r="H61" s="24">
        <f>+SUM(J12,J18,J24,J30,J36,J42,J48,J54)</f>
        <v>0</v>
      </c>
      <c r="I61" s="25" t="s">
        <v>14</v>
      </c>
      <c r="J61" s="35"/>
      <c r="K61" s="34"/>
      <c r="L61" s="7"/>
      <c r="M61" s="7"/>
      <c r="N61" s="7"/>
      <c r="O61" s="7"/>
      <c r="P61" s="7"/>
    </row>
    <row r="62" spans="1:16" ht="36" customHeight="1">
      <c r="A62" s="7"/>
      <c r="B62" s="7"/>
      <c r="C62" s="283" t="s">
        <v>22</v>
      </c>
      <c r="D62" s="283"/>
      <c r="E62" s="283"/>
      <c r="F62" s="283"/>
      <c r="G62" s="283"/>
      <c r="H62" s="24">
        <f>+SUM(J13,J19,J25,J31,J37,J43,J49,J55)</f>
        <v>0</v>
      </c>
      <c r="I62" s="25" t="s">
        <v>14</v>
      </c>
      <c r="J62" s="35"/>
      <c r="K62" s="34"/>
      <c r="L62" s="7"/>
      <c r="M62" s="7"/>
      <c r="N62" s="7"/>
      <c r="O62" s="7"/>
      <c r="P62" s="7"/>
    </row>
    <row r="63" spans="1:16" ht="15.75" customHeight="1">
      <c r="A63" s="7"/>
      <c r="B63" s="7"/>
      <c r="C63" s="7"/>
      <c r="D63" s="7"/>
      <c r="E63" s="7"/>
      <c r="F63" s="7"/>
      <c r="G63" s="7"/>
      <c r="H63" s="7"/>
      <c r="I63" s="7"/>
      <c r="J63" s="7"/>
      <c r="K63" s="7"/>
      <c r="L63" s="7"/>
      <c r="M63" s="7"/>
      <c r="N63" s="7"/>
      <c r="O63" s="7"/>
      <c r="P63" s="7"/>
    </row>
    <row r="64" spans="1:16" s="37" customFormat="1" ht="32.25" customHeight="1" thickBot="1">
      <c r="A64" s="242" t="s">
        <v>23</v>
      </c>
      <c r="B64" s="242"/>
    </row>
    <row r="65" spans="1:15" s="37" customFormat="1" ht="30" customHeight="1" thickBot="1">
      <c r="A65" s="242" t="s">
        <v>24</v>
      </c>
      <c r="B65" s="242"/>
      <c r="O65" s="38"/>
    </row>
    <row r="66" spans="1:15" s="37" customFormat="1" ht="30" customHeight="1" thickBot="1">
      <c r="A66" s="242" t="s">
        <v>25</v>
      </c>
      <c r="B66" s="242"/>
      <c r="F66" s="242"/>
      <c r="H66" s="242" t="s">
        <v>26</v>
      </c>
      <c r="J66" s="39"/>
      <c r="K66" s="242" t="s">
        <v>27</v>
      </c>
    </row>
    <row r="67" spans="1:15" s="37" customFormat="1" ht="30" customHeight="1" thickBot="1">
      <c r="A67" s="242" t="s">
        <v>28</v>
      </c>
      <c r="B67" s="242"/>
      <c r="C67" s="38"/>
    </row>
    <row r="68" spans="1:15" s="37" customFormat="1" ht="30" customHeight="1" thickBot="1">
      <c r="A68" s="242" t="s">
        <v>29</v>
      </c>
      <c r="B68" s="242"/>
      <c r="G68" s="242"/>
      <c r="H68" s="242" t="s">
        <v>26</v>
      </c>
      <c r="J68" s="39"/>
      <c r="K68" s="242" t="s">
        <v>30</v>
      </c>
    </row>
    <row r="69" spans="1:15" s="37" customFormat="1" ht="30" customHeight="1" thickBot="1">
      <c r="A69" s="242" t="s">
        <v>28</v>
      </c>
      <c r="B69" s="242"/>
      <c r="C69" s="38"/>
    </row>
    <row r="70" spans="1:15" s="37" customFormat="1" ht="30" customHeight="1" thickBot="1">
      <c r="A70" s="242" t="s">
        <v>31</v>
      </c>
      <c r="B70" s="242"/>
      <c r="L70" s="242" t="s">
        <v>32</v>
      </c>
      <c r="M70" s="242"/>
      <c r="N70" s="39"/>
    </row>
    <row r="71" spans="1:15" s="37" customFormat="1" ht="30" customHeight="1">
      <c r="A71" s="242" t="s">
        <v>33</v>
      </c>
      <c r="B71" s="242"/>
    </row>
    <row r="72" spans="1:15" s="37" customFormat="1" ht="30" customHeight="1">
      <c r="A72" s="242" t="s">
        <v>34</v>
      </c>
      <c r="B72" s="242"/>
    </row>
    <row r="73" spans="1:15" s="37" customFormat="1" ht="8.25" customHeight="1">
      <c r="A73" s="242"/>
      <c r="B73" s="242"/>
    </row>
    <row r="74" spans="1:15" s="37" customFormat="1" ht="18.75" customHeight="1">
      <c r="A74" s="206" t="s">
        <v>180</v>
      </c>
      <c r="B74" s="242"/>
    </row>
    <row r="75" spans="1:15" s="37" customFormat="1" ht="30" customHeight="1">
      <c r="A75" s="242" t="s">
        <v>35</v>
      </c>
      <c r="B75" s="242"/>
    </row>
    <row r="76" spans="1:15" s="37" customFormat="1" ht="30" customHeight="1">
      <c r="A76" s="242" t="s">
        <v>36</v>
      </c>
      <c r="B76" s="242"/>
      <c r="H76" s="242"/>
    </row>
    <row r="77" spans="1:15" s="37" customFormat="1" ht="30" customHeight="1">
      <c r="A77" s="266" t="s">
        <v>37</v>
      </c>
      <c r="B77" s="266"/>
      <c r="C77" s="266"/>
      <c r="D77" s="266"/>
      <c r="E77" s="266"/>
      <c r="F77" s="266"/>
      <c r="G77" s="266"/>
      <c r="H77" s="266"/>
      <c r="I77" s="266"/>
      <c r="J77" s="266"/>
      <c r="K77" s="266"/>
      <c r="L77" s="266"/>
      <c r="M77" s="266"/>
      <c r="N77" s="266"/>
      <c r="O77" s="266"/>
    </row>
    <row r="78" spans="1:15" s="37" customFormat="1" ht="30" customHeight="1">
      <c r="A78" s="242" t="s">
        <v>181</v>
      </c>
      <c r="B78" s="242"/>
      <c r="C78" s="242"/>
      <c r="D78" s="242"/>
      <c r="E78" s="242"/>
      <c r="F78" s="242"/>
      <c r="G78" s="242"/>
      <c r="H78" s="242"/>
      <c r="I78" s="242"/>
      <c r="J78" s="242"/>
      <c r="K78" s="242"/>
      <c r="L78" s="242"/>
      <c r="M78" s="242"/>
      <c r="N78" s="242"/>
      <c r="O78" s="242"/>
    </row>
    <row r="79" spans="1:15" s="37" customFormat="1" ht="30" customHeight="1">
      <c r="A79" s="242" t="s">
        <v>182</v>
      </c>
      <c r="B79" s="242"/>
      <c r="C79" s="242"/>
      <c r="D79" s="242"/>
      <c r="E79" s="242"/>
      <c r="F79" s="242"/>
      <c r="G79" s="242"/>
      <c r="H79" s="242"/>
      <c r="I79" s="242"/>
      <c r="J79" s="242"/>
      <c r="K79" s="242"/>
      <c r="L79" s="242"/>
      <c r="M79" s="242"/>
      <c r="N79" s="242"/>
      <c r="O79" s="242"/>
    </row>
    <row r="80" spans="1:15" s="37" customFormat="1" ht="30" customHeight="1">
      <c r="A80" s="242" t="s">
        <v>183</v>
      </c>
      <c r="B80" s="242"/>
      <c r="C80" s="242"/>
      <c r="D80" s="242"/>
      <c r="E80" s="242"/>
      <c r="F80" s="242"/>
      <c r="G80" s="242"/>
      <c r="H80" s="242"/>
      <c r="I80" s="242"/>
      <c r="J80" s="242"/>
      <c r="K80" s="242"/>
      <c r="L80" s="242"/>
      <c r="M80" s="242"/>
      <c r="N80" s="242"/>
      <c r="O80" s="242"/>
    </row>
    <row r="81" spans="1:15" s="37" customFormat="1" ht="9.75" customHeight="1">
      <c r="A81" s="242"/>
      <c r="B81" s="242"/>
      <c r="C81" s="242"/>
      <c r="D81" s="242"/>
      <c r="E81" s="242"/>
      <c r="F81" s="242"/>
      <c r="G81" s="242"/>
      <c r="H81" s="242"/>
      <c r="I81" s="242"/>
      <c r="J81" s="242"/>
      <c r="K81" s="242"/>
      <c r="L81" s="242"/>
      <c r="M81" s="242"/>
      <c r="N81" s="242"/>
      <c r="O81" s="242"/>
    </row>
    <row r="82" spans="1:15" s="37" customFormat="1" ht="30" customHeight="1" thickBot="1">
      <c r="A82" s="242" t="s">
        <v>38</v>
      </c>
      <c r="B82" s="242"/>
    </row>
    <row r="83" spans="1:15" s="37" customFormat="1" ht="30" customHeight="1" thickBot="1">
      <c r="A83" s="40" t="s">
        <v>39</v>
      </c>
      <c r="B83" s="267"/>
      <c r="C83" s="268"/>
      <c r="D83" s="268"/>
      <c r="E83" s="268"/>
      <c r="F83" s="268"/>
      <c r="G83" s="268"/>
      <c r="H83" s="268"/>
      <c r="I83" s="268"/>
      <c r="J83" s="268"/>
      <c r="K83" s="268"/>
      <c r="L83" s="268"/>
      <c r="M83" s="269"/>
    </row>
    <row r="84" spans="1:15" s="37" customFormat="1" ht="30" customHeight="1">
      <c r="A84" s="242"/>
      <c r="B84" s="207" t="s">
        <v>40</v>
      </c>
    </row>
    <row r="85" spans="1:15" s="37" customFormat="1" ht="30" customHeight="1" thickBot="1">
      <c r="A85" s="242" t="s">
        <v>184</v>
      </c>
      <c r="B85" s="242"/>
    </row>
    <row r="86" spans="1:15" s="37" customFormat="1" ht="30" customHeight="1" thickBot="1">
      <c r="A86" s="40" t="s">
        <v>39</v>
      </c>
      <c r="B86" s="267"/>
      <c r="C86" s="268"/>
      <c r="D86" s="268"/>
      <c r="E86" s="268"/>
      <c r="F86" s="268"/>
      <c r="G86" s="268"/>
      <c r="H86" s="268"/>
      <c r="I86" s="268"/>
      <c r="J86" s="268"/>
      <c r="K86" s="268"/>
      <c r="L86" s="268"/>
      <c r="M86" s="269"/>
    </row>
    <row r="87" spans="1:15" s="37" customFormat="1" ht="15.75" customHeight="1">
      <c r="A87" s="242"/>
      <c r="B87" s="207"/>
    </row>
    <row r="88" spans="1:15" s="37" customFormat="1" ht="30" customHeight="1">
      <c r="A88" s="206" t="s">
        <v>185</v>
      </c>
      <c r="B88" s="206"/>
    </row>
    <row r="89" spans="1:15" s="37" customFormat="1" ht="30" customHeight="1">
      <c r="A89" s="242" t="s">
        <v>186</v>
      </c>
      <c r="B89" s="242"/>
    </row>
    <row r="90" spans="1:15" s="37" customFormat="1" ht="30" customHeight="1">
      <c r="A90" s="242" t="s">
        <v>187</v>
      </c>
      <c r="B90" s="242"/>
    </row>
    <row r="91" spans="1:15" s="37" customFormat="1" ht="30" customHeight="1">
      <c r="A91" s="266" t="s">
        <v>188</v>
      </c>
      <c r="B91" s="266"/>
      <c r="C91" s="266"/>
      <c r="D91" s="266"/>
      <c r="E91" s="266"/>
      <c r="F91" s="266"/>
      <c r="G91" s="266"/>
      <c r="H91" s="266"/>
      <c r="I91" s="266"/>
      <c r="J91" s="266"/>
      <c r="K91" s="266"/>
      <c r="L91" s="266"/>
      <c r="M91" s="266"/>
      <c r="N91" s="266"/>
      <c r="O91" s="266"/>
    </row>
    <row r="92" spans="1:15" s="37" customFormat="1" ht="30" customHeight="1">
      <c r="A92" s="242" t="s">
        <v>189</v>
      </c>
      <c r="B92" s="242"/>
      <c r="C92" s="242"/>
      <c r="D92" s="242"/>
      <c r="E92" s="242"/>
      <c r="F92" s="242"/>
      <c r="G92" s="242"/>
      <c r="H92" s="242"/>
      <c r="I92" s="242"/>
      <c r="J92" s="242"/>
      <c r="K92" s="242"/>
      <c r="L92" s="242"/>
      <c r="M92" s="242"/>
      <c r="N92" s="242"/>
      <c r="O92" s="242"/>
    </row>
    <row r="93" spans="1:15" s="37" customFormat="1" ht="30" customHeight="1">
      <c r="A93" s="242" t="s">
        <v>190</v>
      </c>
      <c r="B93" s="242"/>
    </row>
    <row r="94" spans="1:15" s="37" customFormat="1" ht="9.75" customHeight="1">
      <c r="A94" s="242" t="s">
        <v>191</v>
      </c>
      <c r="B94" s="242"/>
    </row>
    <row r="95" spans="1:15" s="37" customFormat="1" ht="30" customHeight="1" thickBot="1">
      <c r="A95" s="242" t="s">
        <v>38</v>
      </c>
      <c r="B95" s="242"/>
    </row>
    <row r="96" spans="1:15" s="37" customFormat="1" ht="30" customHeight="1" thickBot="1">
      <c r="A96" s="40" t="s">
        <v>39</v>
      </c>
      <c r="B96" s="267"/>
      <c r="C96" s="268"/>
      <c r="D96" s="268"/>
      <c r="E96" s="268"/>
      <c r="F96" s="268"/>
      <c r="G96" s="268"/>
      <c r="H96" s="268"/>
      <c r="I96" s="268"/>
      <c r="J96" s="268"/>
      <c r="K96" s="268"/>
      <c r="L96" s="268"/>
      <c r="M96" s="269"/>
    </row>
    <row r="97" spans="1:16" s="37" customFormat="1" ht="30" customHeight="1">
      <c r="A97" s="242"/>
      <c r="B97" s="207" t="s">
        <v>40</v>
      </c>
    </row>
    <row r="98" spans="1:16" s="37" customFormat="1" ht="30" customHeight="1" thickBot="1">
      <c r="A98" s="242" t="s">
        <v>184</v>
      </c>
      <c r="B98" s="242"/>
    </row>
    <row r="99" spans="1:16" s="37" customFormat="1" ht="30" customHeight="1" thickBot="1">
      <c r="A99" s="40" t="s">
        <v>39</v>
      </c>
      <c r="B99" s="267"/>
      <c r="C99" s="268"/>
      <c r="D99" s="268"/>
      <c r="E99" s="268"/>
      <c r="F99" s="268"/>
      <c r="G99" s="268"/>
      <c r="H99" s="268"/>
      <c r="I99" s="268"/>
      <c r="J99" s="268"/>
      <c r="K99" s="268"/>
      <c r="L99" s="268"/>
      <c r="M99" s="269"/>
    </row>
    <row r="100" spans="1:16" s="37" customFormat="1" ht="30" customHeight="1">
      <c r="A100" s="242"/>
      <c r="B100" s="41"/>
    </row>
    <row r="101" spans="1:16" s="238" customFormat="1" ht="21" customHeight="1">
      <c r="A101" s="3"/>
      <c r="B101" s="3"/>
      <c r="C101" s="3" t="s">
        <v>41</v>
      </c>
      <c r="D101" s="240"/>
      <c r="E101" s="240"/>
      <c r="F101" s="240"/>
      <c r="G101" s="240"/>
      <c r="H101" s="240"/>
      <c r="I101" s="3"/>
      <c r="J101" s="240"/>
      <c r="K101" s="240"/>
      <c r="L101" s="240"/>
      <c r="M101" s="240"/>
      <c r="N101" s="240"/>
      <c r="O101" s="240"/>
      <c r="P101" s="240"/>
    </row>
    <row r="102" spans="1:16" s="238" customFormat="1" ht="9.9499999999999993" customHeight="1">
      <c r="A102" s="3"/>
      <c r="B102" s="3"/>
      <c r="C102" s="3"/>
      <c r="D102" s="240"/>
      <c r="E102" s="240"/>
      <c r="F102" s="240"/>
      <c r="G102" s="240"/>
      <c r="H102" s="240"/>
      <c r="I102" s="3"/>
      <c r="J102" s="240"/>
      <c r="K102" s="240"/>
      <c r="L102" s="240"/>
      <c r="M102" s="240"/>
      <c r="N102" s="240"/>
      <c r="O102" s="240"/>
      <c r="P102" s="240"/>
    </row>
    <row r="103" spans="1:16" s="44" customFormat="1" ht="21" customHeight="1">
      <c r="A103" s="3"/>
      <c r="B103" s="3"/>
      <c r="C103" s="42" t="s">
        <v>42</v>
      </c>
      <c r="D103" s="43"/>
      <c r="E103" s="42" t="s">
        <v>43</v>
      </c>
      <c r="F103" s="43"/>
      <c r="G103" s="42" t="s">
        <v>44</v>
      </c>
      <c r="H103" s="43"/>
      <c r="I103" s="42" t="s">
        <v>19</v>
      </c>
      <c r="J103" s="42"/>
      <c r="K103" s="42"/>
      <c r="L103" s="42"/>
      <c r="M103" s="42"/>
      <c r="N103" s="42"/>
      <c r="O103" s="3"/>
      <c r="P103" s="3"/>
    </row>
    <row r="104" spans="1:16" s="238" customFormat="1" ht="9.9499999999999993" customHeight="1">
      <c r="A104" s="240"/>
      <c r="B104" s="240"/>
      <c r="C104" s="45"/>
      <c r="D104" s="45"/>
      <c r="E104" s="45"/>
      <c r="F104" s="45"/>
      <c r="G104" s="45"/>
      <c r="H104" s="45"/>
      <c r="I104" s="45"/>
      <c r="J104" s="45"/>
      <c r="K104" s="45"/>
      <c r="L104" s="45"/>
      <c r="M104" s="45"/>
      <c r="N104" s="45"/>
      <c r="O104" s="240"/>
      <c r="P104" s="240"/>
    </row>
    <row r="105" spans="1:16" s="238" customFormat="1" ht="21" customHeight="1">
      <c r="A105" s="240"/>
      <c r="B105" s="240"/>
      <c r="C105" s="46" t="s">
        <v>45</v>
      </c>
      <c r="D105" s="47"/>
      <c r="E105" s="47"/>
      <c r="F105" s="48"/>
      <c r="G105" s="48"/>
      <c r="H105" s="48"/>
      <c r="I105" s="48"/>
      <c r="J105" s="48"/>
      <c r="K105" s="48"/>
      <c r="L105" s="48"/>
      <c r="M105" s="48"/>
      <c r="N105" s="47"/>
      <c r="O105" s="240"/>
      <c r="P105" s="240"/>
    </row>
    <row r="106" spans="1:16" s="238" customFormat="1" ht="9.9499999999999993" customHeight="1">
      <c r="A106" s="240"/>
      <c r="B106" s="240"/>
      <c r="C106" s="46"/>
      <c r="D106" s="47"/>
      <c r="E106" s="47"/>
      <c r="F106" s="47"/>
      <c r="G106" s="47"/>
      <c r="H106" s="49"/>
      <c r="I106" s="47"/>
      <c r="J106" s="47"/>
      <c r="K106" s="47"/>
      <c r="L106" s="47"/>
      <c r="M106" s="47"/>
      <c r="N106" s="47"/>
      <c r="O106" s="240"/>
      <c r="P106" s="240"/>
    </row>
    <row r="107" spans="1:16" s="238" customFormat="1" ht="21" customHeight="1">
      <c r="A107" s="240"/>
      <c r="B107" s="240"/>
      <c r="C107" s="46" t="s">
        <v>46</v>
      </c>
      <c r="D107" s="50"/>
      <c r="E107" s="50"/>
      <c r="F107" s="51"/>
      <c r="G107" s="51"/>
      <c r="H107" s="51"/>
      <c r="I107" s="51"/>
      <c r="J107" s="51"/>
      <c r="K107" s="51"/>
      <c r="L107" s="51"/>
      <c r="M107" s="52" t="s">
        <v>47</v>
      </c>
      <c r="N107" s="50"/>
      <c r="O107" s="240"/>
      <c r="P107" s="240"/>
    </row>
    <row r="108" spans="1:16" ht="18" customHeight="1">
      <c r="A108" s="53"/>
      <c r="B108" s="7"/>
      <c r="C108" s="54"/>
      <c r="D108" s="54"/>
      <c r="E108" s="54"/>
      <c r="F108" s="54"/>
      <c r="G108" s="54"/>
      <c r="H108" s="55"/>
      <c r="I108" s="54"/>
      <c r="J108" s="54"/>
      <c r="K108" s="54"/>
      <c r="L108" s="54"/>
      <c r="M108" s="54"/>
      <c r="N108" s="54"/>
      <c r="O108" s="54"/>
      <c r="P108" s="54"/>
    </row>
    <row r="109" spans="1:16" ht="18" customHeight="1">
      <c r="A109" s="56" t="s">
        <v>48</v>
      </c>
      <c r="B109" s="57"/>
      <c r="C109" s="55"/>
      <c r="D109" s="55"/>
      <c r="E109" s="55"/>
      <c r="F109" s="55"/>
      <c r="G109" s="55"/>
      <c r="H109" s="58"/>
      <c r="I109" s="55"/>
      <c r="J109" s="55"/>
      <c r="K109" s="55"/>
      <c r="L109" s="55"/>
      <c r="M109" s="55"/>
      <c r="N109" s="59"/>
      <c r="O109" s="240"/>
      <c r="P109" s="7"/>
    </row>
    <row r="110" spans="1:16" ht="39.75" customHeight="1">
      <c r="A110" s="276" t="s">
        <v>49</v>
      </c>
      <c r="B110" s="277"/>
      <c r="C110" s="277"/>
      <c r="D110" s="277"/>
      <c r="E110" s="277"/>
      <c r="F110" s="277"/>
      <c r="G110" s="277"/>
      <c r="H110" s="277"/>
      <c r="I110" s="277"/>
      <c r="J110" s="277"/>
      <c r="K110" s="277"/>
      <c r="L110" s="277"/>
      <c r="M110" s="277"/>
      <c r="N110" s="277"/>
      <c r="O110" s="277"/>
      <c r="P110" s="277"/>
    </row>
    <row r="111" spans="1:16" ht="38.25" customHeight="1">
      <c r="A111" s="276" t="s">
        <v>50</v>
      </c>
      <c r="B111" s="277"/>
      <c r="C111" s="277"/>
      <c r="D111" s="277"/>
      <c r="E111" s="277"/>
      <c r="F111" s="277"/>
      <c r="G111" s="277"/>
      <c r="H111" s="277"/>
      <c r="I111" s="277"/>
      <c r="J111" s="277"/>
      <c r="K111" s="277"/>
      <c r="L111" s="277"/>
      <c r="M111" s="277"/>
      <c r="N111" s="277"/>
      <c r="O111" s="277"/>
      <c r="P111" s="277"/>
    </row>
    <row r="112" spans="1:16" ht="18" customHeight="1">
      <c r="A112" s="276" t="s">
        <v>51</v>
      </c>
      <c r="B112" s="277"/>
      <c r="C112" s="277"/>
      <c r="D112" s="277"/>
      <c r="E112" s="277"/>
      <c r="F112" s="277"/>
      <c r="G112" s="277"/>
      <c r="H112" s="277"/>
      <c r="I112" s="277"/>
      <c r="J112" s="277"/>
      <c r="K112" s="277"/>
      <c r="L112" s="277"/>
      <c r="M112" s="277"/>
      <c r="N112" s="277"/>
      <c r="O112" s="277"/>
      <c r="P112" s="277"/>
    </row>
    <row r="113" spans="1:16" ht="18" customHeight="1">
      <c r="A113" s="276" t="s">
        <v>52</v>
      </c>
      <c r="B113" s="277"/>
      <c r="C113" s="277"/>
      <c r="D113" s="277"/>
      <c r="E113" s="277"/>
      <c r="F113" s="277"/>
      <c r="G113" s="277"/>
      <c r="H113" s="277"/>
      <c r="I113" s="277"/>
      <c r="J113" s="277"/>
      <c r="K113" s="277"/>
      <c r="L113" s="277"/>
      <c r="M113" s="277"/>
      <c r="N113" s="277"/>
      <c r="O113" s="277"/>
      <c r="P113" s="277"/>
    </row>
    <row r="114" spans="1:16" ht="18" customHeight="1">
      <c r="A114" s="237"/>
      <c r="B114" s="237"/>
      <c r="C114" s="237"/>
      <c r="D114" s="270"/>
      <c r="E114" s="270"/>
      <c r="F114" s="237"/>
      <c r="G114" s="237"/>
      <c r="H114" s="237"/>
      <c r="I114" s="237"/>
      <c r="J114" s="237"/>
      <c r="K114" s="237"/>
      <c r="L114" s="237"/>
      <c r="M114" s="237"/>
      <c r="N114" s="237"/>
      <c r="O114" s="238"/>
    </row>
    <row r="115" spans="1:16" s="238" customFormat="1" ht="21" customHeight="1">
      <c r="D115" s="271"/>
      <c r="E115" s="271"/>
      <c r="L115" s="60" t="s">
        <v>53</v>
      </c>
    </row>
    <row r="116" spans="1:16" s="238" customFormat="1" ht="21" customHeight="1">
      <c r="D116" s="271"/>
      <c r="E116" s="271"/>
    </row>
    <row r="117" spans="1:16" s="238" customFormat="1" ht="21" customHeight="1">
      <c r="D117" s="271"/>
      <c r="E117" s="271"/>
      <c r="L117" s="272" t="s">
        <v>174</v>
      </c>
      <c r="M117" s="272"/>
      <c r="N117" s="272"/>
    </row>
    <row r="118" spans="1:16" s="238" customFormat="1" ht="21" customHeight="1"/>
    <row r="119" spans="1:16" s="238" customFormat="1" ht="21" customHeight="1"/>
    <row r="120" spans="1:16" s="238" customFormat="1" ht="21" customHeight="1">
      <c r="A120" s="238" t="s">
        <v>54</v>
      </c>
    </row>
    <row r="121" spans="1:16" s="238" customFormat="1" ht="21" customHeight="1"/>
    <row r="122" spans="1:16" s="238" customFormat="1" ht="21" customHeight="1"/>
    <row r="123" spans="1:16" s="238" customFormat="1" ht="21" customHeight="1" thickBot="1">
      <c r="A123" s="238" t="s">
        <v>55</v>
      </c>
    </row>
    <row r="124" spans="1:16" s="238" customFormat="1" ht="21" customHeight="1">
      <c r="A124" s="238" t="s">
        <v>56</v>
      </c>
      <c r="L124" s="273" t="s">
        <v>57</v>
      </c>
      <c r="M124" s="274"/>
    </row>
    <row r="125" spans="1:16" s="238" customFormat="1" ht="21" customHeight="1" thickBot="1">
      <c r="A125" s="238" t="s">
        <v>58</v>
      </c>
      <c r="L125" s="273"/>
      <c r="M125" s="436"/>
    </row>
    <row r="126" spans="1:16" s="238" customFormat="1" ht="21" customHeight="1"/>
    <row r="127" spans="1:16" s="238" customFormat="1" ht="21" customHeight="1"/>
    <row r="128" spans="1:16" s="238" customFormat="1" ht="21" customHeight="1"/>
    <row r="129" spans="4:15" s="238" customFormat="1" ht="21" customHeight="1">
      <c r="J129" s="239" t="s">
        <v>59</v>
      </c>
      <c r="K129" s="239"/>
      <c r="L129" s="239"/>
      <c r="M129" s="239"/>
      <c r="N129" s="239"/>
    </row>
    <row r="130" spans="4:15" s="238" customFormat="1" ht="21" customHeight="1">
      <c r="J130" s="239" t="s">
        <v>60</v>
      </c>
      <c r="K130" s="239"/>
      <c r="L130" s="239"/>
      <c r="M130" s="239"/>
      <c r="N130" s="239"/>
    </row>
    <row r="131" spans="4:15" s="238" customFormat="1" ht="21" customHeight="1">
      <c r="J131" s="239" t="s">
        <v>61</v>
      </c>
      <c r="K131" s="239"/>
      <c r="L131" s="239"/>
      <c r="M131" s="239"/>
      <c r="N131" s="239" t="s">
        <v>62</v>
      </c>
    </row>
    <row r="132" spans="4:15" s="238" customFormat="1" ht="21" customHeight="1">
      <c r="J132" s="239" t="s">
        <v>63</v>
      </c>
      <c r="K132" s="239"/>
      <c r="L132" s="239"/>
      <c r="M132" s="239"/>
      <c r="N132" s="239"/>
    </row>
    <row r="133" spans="4:15" s="61" customFormat="1" ht="21" customHeight="1"/>
    <row r="134" spans="4:15" s="61" customFormat="1" ht="21" customHeight="1"/>
    <row r="135" spans="4:15" ht="18" customHeight="1">
      <c r="D135" s="265"/>
      <c r="E135" s="265"/>
      <c r="O135" s="238"/>
    </row>
  </sheetData>
  <mergeCells count="107">
    <mergeCell ref="J10:K10"/>
    <mergeCell ref="L10:L11"/>
    <mergeCell ref="M10:P10"/>
    <mergeCell ref="J11:K11"/>
    <mergeCell ref="M11:P11"/>
    <mergeCell ref="M12:P12"/>
    <mergeCell ref="B1:J1"/>
    <mergeCell ref="J6:K7"/>
    <mergeCell ref="L6:L7"/>
    <mergeCell ref="M6:P7"/>
    <mergeCell ref="M8:P8"/>
    <mergeCell ref="A9:B9"/>
    <mergeCell ref="M9:P9"/>
    <mergeCell ref="M13:P13"/>
    <mergeCell ref="M14:P14"/>
    <mergeCell ref="A15:B15"/>
    <mergeCell ref="M15:P15"/>
    <mergeCell ref="J16:K16"/>
    <mergeCell ref="L16:L17"/>
    <mergeCell ref="M16:P16"/>
    <mergeCell ref="J17:K17"/>
    <mergeCell ref="M17:P17"/>
    <mergeCell ref="M18:P18"/>
    <mergeCell ref="M19:P19"/>
    <mergeCell ref="M20:P20"/>
    <mergeCell ref="A21:B21"/>
    <mergeCell ref="M21:P21"/>
    <mergeCell ref="J22:K22"/>
    <mergeCell ref="L22:L23"/>
    <mergeCell ref="M22:P22"/>
    <mergeCell ref="J23:K23"/>
    <mergeCell ref="M23:P23"/>
    <mergeCell ref="M24:P24"/>
    <mergeCell ref="M25:P25"/>
    <mergeCell ref="M26:P26"/>
    <mergeCell ref="A27:B27"/>
    <mergeCell ref="M27:P27"/>
    <mergeCell ref="J28:K28"/>
    <mergeCell ref="L28:L29"/>
    <mergeCell ref="M28:P28"/>
    <mergeCell ref="J29:K29"/>
    <mergeCell ref="M29:P29"/>
    <mergeCell ref="M30:P30"/>
    <mergeCell ref="M31:P31"/>
    <mergeCell ref="M32:P32"/>
    <mergeCell ref="A33:B33"/>
    <mergeCell ref="M33:P33"/>
    <mergeCell ref="J34:K34"/>
    <mergeCell ref="L34:L35"/>
    <mergeCell ref="M34:P34"/>
    <mergeCell ref="J35:K35"/>
    <mergeCell ref="M35:P35"/>
    <mergeCell ref="M36:P36"/>
    <mergeCell ref="M37:P37"/>
    <mergeCell ref="M38:P38"/>
    <mergeCell ref="A39:B39"/>
    <mergeCell ref="M39:P39"/>
    <mergeCell ref="J40:K40"/>
    <mergeCell ref="L40:L41"/>
    <mergeCell ref="M40:P40"/>
    <mergeCell ref="J41:K41"/>
    <mergeCell ref="M41:P41"/>
    <mergeCell ref="M42:P42"/>
    <mergeCell ref="M43:P43"/>
    <mergeCell ref="M44:P44"/>
    <mergeCell ref="A45:B45"/>
    <mergeCell ref="M45:P45"/>
    <mergeCell ref="J46:K46"/>
    <mergeCell ref="L46:L47"/>
    <mergeCell ref="M46:P46"/>
    <mergeCell ref="J47:K47"/>
    <mergeCell ref="M47:P47"/>
    <mergeCell ref="M54:P54"/>
    <mergeCell ref="M55:P55"/>
    <mergeCell ref="M48:P48"/>
    <mergeCell ref="M49:P49"/>
    <mergeCell ref="M50:P50"/>
    <mergeCell ref="A51:B51"/>
    <mergeCell ref="M51:P51"/>
    <mergeCell ref="J52:K52"/>
    <mergeCell ref="L52:L53"/>
    <mergeCell ref="M52:P52"/>
    <mergeCell ref="J53:K53"/>
    <mergeCell ref="M53:P53"/>
    <mergeCell ref="C62:G62"/>
    <mergeCell ref="A77:O77"/>
    <mergeCell ref="B83:M83"/>
    <mergeCell ref="B86:M86"/>
    <mergeCell ref="A91:O91"/>
    <mergeCell ref="B96:M96"/>
    <mergeCell ref="B57:J57"/>
    <mergeCell ref="C60:G60"/>
    <mergeCell ref="J60:L60"/>
    <mergeCell ref="C61:G61"/>
    <mergeCell ref="D135:E135"/>
    <mergeCell ref="D115:E115"/>
    <mergeCell ref="D116:E116"/>
    <mergeCell ref="D117:E117"/>
    <mergeCell ref="L117:N117"/>
    <mergeCell ref="L124:L125"/>
    <mergeCell ref="M124:M125"/>
    <mergeCell ref="B99:M99"/>
    <mergeCell ref="A110:P110"/>
    <mergeCell ref="A111:P111"/>
    <mergeCell ref="A112:P112"/>
    <mergeCell ref="A113:P113"/>
    <mergeCell ref="D114:E114"/>
  </mergeCells>
  <phoneticPr fontId="3"/>
  <printOptions horizontalCentered="1"/>
  <pageMargins left="0.78740157480314965" right="0.39370078740157483" top="0.39370078740157483" bottom="0.39370078740157483" header="0.31496062992125984" footer="0.31496062992125984"/>
  <pageSetup paperSize="9" scale="51" orientation="portrait" r:id="rId1"/>
  <rowBreaks count="2" manualBreakCount="2">
    <brk id="55" max="15" man="1"/>
    <brk id="113" max="1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様式4 (第9期)</vt:lpstr>
      <vt:lpstr>様式5 (第9期)</vt:lpstr>
      <vt:lpstr>様式9 (チェックリスト) (第9期)</vt:lpstr>
      <vt:lpstr>様式6(業務日誌)(第9期)</vt:lpstr>
      <vt:lpstr>様式4 (第10期)</vt:lpstr>
      <vt:lpstr>様式5 (第10期)</vt:lpstr>
      <vt:lpstr>様式9 (チェックリスト) (第10期)</vt:lpstr>
      <vt:lpstr>様式6(業務日誌)(第10期)</vt:lpstr>
      <vt:lpstr>様式4 (第11期)</vt:lpstr>
      <vt:lpstr>様式5 (第11期)</vt:lpstr>
      <vt:lpstr>様式9 (チェックリスト) (第11期)</vt:lpstr>
      <vt:lpstr>様式6(業務日誌)(第11期)</vt:lpstr>
      <vt:lpstr>'様式4 (第10期)'!Print_Area</vt:lpstr>
      <vt:lpstr>'様式4 (第11期)'!Print_Area</vt:lpstr>
      <vt:lpstr>'様式4 (第9期)'!Print_Area</vt:lpstr>
      <vt:lpstr>'様式5 (第10期)'!Print_Area</vt:lpstr>
      <vt:lpstr>'様式5 (第11期)'!Print_Area</vt:lpstr>
      <vt:lpstr>'様式5 (第9期)'!Print_Area</vt:lpstr>
      <vt:lpstr>'様式6(業務日誌)(第10期)'!Print_Area</vt:lpstr>
      <vt:lpstr>'様式6(業務日誌)(第11期)'!Print_Area</vt:lpstr>
      <vt:lpstr>'様式6(業務日誌)(第9期)'!Print_Area</vt:lpstr>
      <vt:lpstr>'様式9 (チェックリスト) (第10期)'!Print_Area</vt:lpstr>
      <vt:lpstr>'様式9 (チェックリスト) (第11期)'!Print_Area</vt:lpstr>
      <vt:lpstr>'様式9 (チェックリスト) (第9期)'!Print_Area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一也</dc:creator>
  <cp:lastModifiedBy>yourname</cp:lastModifiedBy>
  <cp:lastPrinted>2022-12-01T01:17:04Z</cp:lastPrinted>
  <dcterms:created xsi:type="dcterms:W3CDTF">2022-04-01T08:07:33Z</dcterms:created>
  <dcterms:modified xsi:type="dcterms:W3CDTF">2022-12-01T01:18:36Z</dcterms:modified>
</cp:coreProperties>
</file>