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AFF05E4-C00B-4401-9308-08F9ADCBD0B4}" xr6:coauthVersionLast="45" xr6:coauthVersionMax="45" xr10:uidLastSave="{00000000-0000-0000-0000-000000000000}"/>
  <bookViews>
    <workbookView xWindow="1845" yWindow="675" windowWidth="16965" windowHeight="9540" xr2:uid="{00000000-000D-0000-FFFF-FFFF00000000}"/>
  </bookViews>
  <sheets>
    <sheet name="経費明細書(宿泊施設)" sheetId="1" r:id="rId1"/>
  </sheets>
  <definedNames>
    <definedName name="ColumnTitle1" localSheetId="0">ExpenseData42[[#Headers],[NO]]</definedName>
    <definedName name="ColumnTitle1">#REF!</definedName>
    <definedName name="_xlnm.Print_Area" localSheetId="0">'経費明細書(宿泊施設)'!$A$1:$N$51</definedName>
    <definedName name="_xlnm.Print_Titles" localSheetId="0">'経費明細書(宿泊施設)'!$11:$11</definedName>
    <definedName name="小計" localSheetId="0">'経費明細書(宿泊施設)'!#REF!</definedName>
    <definedName name="小計">#REF!</definedName>
    <definedName name="前貸し" localSheetId="0">'経費明細書(宿泊施設)'!$M$45</definedName>
    <definedName name="前貸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I43" i="1"/>
  <c r="L43" i="1" s="1"/>
  <c r="M43" i="1" s="1"/>
  <c r="I42" i="1"/>
  <c r="L42" i="1" s="1"/>
  <c r="M42" i="1" s="1"/>
  <c r="I41" i="1"/>
  <c r="L41" i="1" s="1"/>
  <c r="M41" i="1" s="1"/>
  <c r="I40" i="1"/>
  <c r="L40" i="1" s="1"/>
  <c r="M40" i="1" s="1"/>
  <c r="I39" i="1"/>
  <c r="L39" i="1" s="1"/>
  <c r="M39" i="1" s="1"/>
  <c r="I38" i="1"/>
  <c r="L38" i="1" s="1"/>
  <c r="M38" i="1" s="1"/>
  <c r="I37" i="1"/>
  <c r="L37" i="1" s="1"/>
  <c r="M37" i="1" s="1"/>
  <c r="I36" i="1"/>
  <c r="L36" i="1" s="1"/>
  <c r="M36" i="1" s="1"/>
  <c r="I35" i="1"/>
  <c r="L35" i="1" s="1"/>
  <c r="M35" i="1" s="1"/>
  <c r="I34" i="1"/>
  <c r="L34" i="1" s="1"/>
  <c r="M34" i="1" s="1"/>
  <c r="I33" i="1"/>
  <c r="L33" i="1" s="1"/>
  <c r="M33" i="1" s="1"/>
  <c r="I32" i="1"/>
  <c r="L32" i="1" s="1"/>
  <c r="M32" i="1" s="1"/>
  <c r="L31" i="1"/>
  <c r="M31" i="1" s="1"/>
  <c r="I31" i="1"/>
  <c r="I30" i="1"/>
  <c r="L30" i="1" s="1"/>
  <c r="M30" i="1" s="1"/>
  <c r="I29" i="1"/>
  <c r="L29" i="1" s="1"/>
  <c r="M29" i="1" s="1"/>
  <c r="L28" i="1"/>
  <c r="M28" i="1" s="1"/>
  <c r="I28" i="1"/>
  <c r="I27" i="1"/>
  <c r="L27" i="1" s="1"/>
  <c r="M27" i="1" s="1"/>
  <c r="I26" i="1"/>
  <c r="L26" i="1" s="1"/>
  <c r="M26" i="1" s="1"/>
  <c r="I25" i="1"/>
  <c r="L25" i="1" s="1"/>
  <c r="M25" i="1" s="1"/>
  <c r="I24" i="1"/>
  <c r="L24" i="1" s="1"/>
  <c r="M24" i="1" s="1"/>
  <c r="I23" i="1"/>
  <c r="L23" i="1" s="1"/>
  <c r="M23" i="1" s="1"/>
  <c r="I22" i="1"/>
  <c r="L22" i="1" s="1"/>
  <c r="M22" i="1" s="1"/>
  <c r="I21" i="1"/>
  <c r="L21" i="1" s="1"/>
  <c r="M21" i="1" s="1"/>
  <c r="I20" i="1"/>
  <c r="L20" i="1" s="1"/>
  <c r="M20" i="1" s="1"/>
  <c r="L19" i="1"/>
  <c r="M19" i="1" s="1"/>
  <c r="I19" i="1"/>
  <c r="I18" i="1"/>
  <c r="L18" i="1" s="1"/>
  <c r="M18" i="1" s="1"/>
  <c r="I17" i="1"/>
  <c r="L17" i="1" s="1"/>
  <c r="M17" i="1" s="1"/>
  <c r="I16" i="1"/>
  <c r="L16" i="1" s="1"/>
  <c r="M16" i="1" s="1"/>
  <c r="I15" i="1"/>
  <c r="L15" i="1" s="1"/>
  <c r="M15" i="1" s="1"/>
  <c r="I14" i="1"/>
  <c r="L14" i="1" s="1"/>
  <c r="M14" i="1" s="1"/>
  <c r="I13" i="1"/>
  <c r="L13" i="1" s="1"/>
  <c r="M13" i="1" s="1"/>
  <c r="L12" i="1"/>
  <c r="M12" i="1" s="1"/>
  <c r="I12" i="1"/>
</calcChain>
</file>

<file path=xl/sharedStrings.xml><?xml version="1.0" encoding="utf-8"?>
<sst xmlns="http://schemas.openxmlformats.org/spreadsheetml/2006/main" count="54" uniqueCount="52">
  <si>
    <t>宿泊施設　用</t>
    <rPh sb="0" eb="2">
      <t>シュクハク</t>
    </rPh>
    <rPh sb="2" eb="4">
      <t>シセツ</t>
    </rPh>
    <rPh sb="5" eb="6">
      <t>ヨウ</t>
    </rPh>
    <phoneticPr fontId="4"/>
  </si>
  <si>
    <t>地元の宿　応援事業(泊まるなら地元割クーポン) 利用明細書&amp;請求書</t>
  </si>
  <si>
    <t>【秋・冬版　提出書類】</t>
    <rPh sb="1" eb="2">
      <t>アキ</t>
    </rPh>
    <rPh sb="3" eb="4">
      <t>フユ</t>
    </rPh>
    <rPh sb="4" eb="5">
      <t>バン</t>
    </rPh>
    <rPh sb="6" eb="8">
      <t>テイシュツ</t>
    </rPh>
    <rPh sb="8" eb="10">
      <t>ショルイ</t>
    </rPh>
    <phoneticPr fontId="7"/>
  </si>
  <si>
    <t>宿泊施設名:</t>
    <rPh sb="0" eb="2">
      <t>シュクハク</t>
    </rPh>
    <rPh sb="2" eb="4">
      <t>シセツ</t>
    </rPh>
    <rPh sb="4" eb="5">
      <t>メイ</t>
    </rPh>
    <phoneticPr fontId="7"/>
  </si>
  <si>
    <t>振込口座番号記入欄</t>
    <rPh sb="0" eb="2">
      <t>フリコミ</t>
    </rPh>
    <rPh sb="2" eb="4">
      <t>コウザ</t>
    </rPh>
    <rPh sb="4" eb="6">
      <t>バンゴウ</t>
    </rPh>
    <rPh sb="6" eb="8">
      <t>キニュウ</t>
    </rPh>
    <rPh sb="8" eb="9">
      <t>ラン</t>
    </rPh>
    <phoneticPr fontId="7"/>
  </si>
  <si>
    <t>担当者:</t>
    <rPh sb="0" eb="3">
      <t>タントウシャ</t>
    </rPh>
    <phoneticPr fontId="7"/>
  </si>
  <si>
    <t>(印)</t>
    <rPh sb="1" eb="2">
      <t>イン</t>
    </rPh>
    <phoneticPr fontId="7"/>
  </si>
  <si>
    <t>銀行名</t>
    <rPh sb="0" eb="3">
      <t>ギンコウメイ</t>
    </rPh>
    <phoneticPr fontId="7"/>
  </si>
  <si>
    <t>利用期間:</t>
    <rPh sb="0" eb="2">
      <t>リヨウ</t>
    </rPh>
    <rPh sb="2" eb="4">
      <t>キカン</t>
    </rPh>
    <phoneticPr fontId="7"/>
  </si>
  <si>
    <t>2020年　　月　　日～　　月　　　日　　利用分</t>
    <rPh sb="4" eb="5">
      <t>ネン</t>
    </rPh>
    <rPh sb="7" eb="8">
      <t>ガツ</t>
    </rPh>
    <rPh sb="10" eb="11">
      <t>ニチ</t>
    </rPh>
    <rPh sb="14" eb="15">
      <t>ガツ</t>
    </rPh>
    <rPh sb="18" eb="19">
      <t>ニチ</t>
    </rPh>
    <rPh sb="21" eb="23">
      <t>リヨウ</t>
    </rPh>
    <rPh sb="23" eb="24">
      <t>ブン</t>
    </rPh>
    <phoneticPr fontId="7"/>
  </si>
  <si>
    <t>支店名</t>
    <rPh sb="0" eb="2">
      <t>シテン</t>
    </rPh>
    <rPh sb="2" eb="3">
      <t>メイ</t>
    </rPh>
    <phoneticPr fontId="7"/>
  </si>
  <si>
    <t>はがき送付枚数:</t>
    <rPh sb="3" eb="5">
      <t>ソウフ</t>
    </rPh>
    <rPh sb="5" eb="7">
      <t>マイスウ</t>
    </rPh>
    <phoneticPr fontId="7"/>
  </si>
  <si>
    <t>枚</t>
    <rPh sb="0" eb="1">
      <t>マイ</t>
    </rPh>
    <phoneticPr fontId="7"/>
  </si>
  <si>
    <t>口座番号</t>
    <rPh sb="0" eb="2">
      <t>コウザ</t>
    </rPh>
    <rPh sb="2" eb="4">
      <t>バンゴウ</t>
    </rPh>
    <phoneticPr fontId="7"/>
  </si>
  <si>
    <t>⇒口座名のフリガナは必須</t>
    <rPh sb="1" eb="3">
      <t>コウザ</t>
    </rPh>
    <rPh sb="3" eb="4">
      <t>メイ</t>
    </rPh>
    <rPh sb="10" eb="12">
      <t>ヒッス</t>
    </rPh>
    <phoneticPr fontId="4"/>
  </si>
  <si>
    <t>口座名</t>
    <rPh sb="0" eb="2">
      <t>コウザ</t>
    </rPh>
    <rPh sb="2" eb="3">
      <t>メイ</t>
    </rPh>
    <phoneticPr fontId="7"/>
  </si>
  <si>
    <t>お客様の支払代金は1,000円税別以上であることが条件※</t>
    <rPh sb="1" eb="3">
      <t>キャクサマ</t>
    </rPh>
    <rPh sb="4" eb="6">
      <t>シハラ</t>
    </rPh>
    <rPh sb="6" eb="8">
      <t>ダイキン</t>
    </rPh>
    <rPh sb="14" eb="15">
      <t>エン</t>
    </rPh>
    <rPh sb="15" eb="17">
      <t>ゼイベツ</t>
    </rPh>
    <rPh sb="17" eb="19">
      <t>イジョウ</t>
    </rPh>
    <rPh sb="25" eb="27">
      <t>ジョウケン</t>
    </rPh>
    <phoneticPr fontId="7"/>
  </si>
  <si>
    <t>(ﾌﾘｶﾞﾅ)</t>
    <phoneticPr fontId="4"/>
  </si>
  <si>
    <t>※注意!!</t>
    <rPh sb="1" eb="3">
      <t>チュウイ</t>
    </rPh>
    <phoneticPr fontId="4"/>
  </si>
  <si>
    <t>適用外となります。</t>
    <rPh sb="0" eb="2">
      <t>テキヨウ</t>
    </rPh>
    <rPh sb="2" eb="3">
      <t>ガイ</t>
    </rPh>
    <phoneticPr fontId="4"/>
  </si>
  <si>
    <t>NO</t>
    <phoneticPr fontId="7"/>
  </si>
  <si>
    <t>利用日</t>
    <rPh sb="0" eb="2">
      <t>リヨウ</t>
    </rPh>
    <rPh sb="2" eb="3">
      <t>ビ</t>
    </rPh>
    <phoneticPr fontId="7"/>
  </si>
  <si>
    <t>受付番号(はがきのNO)</t>
    <rPh sb="0" eb="2">
      <t>ウケツケ</t>
    </rPh>
    <rPh sb="2" eb="4">
      <t>バンゴウ</t>
    </rPh>
    <phoneticPr fontId="7"/>
  </si>
  <si>
    <t>当選者氏名</t>
    <rPh sb="0" eb="3">
      <t>トウセンシャ</t>
    </rPh>
    <rPh sb="3" eb="5">
      <t>シメイ</t>
    </rPh>
    <phoneticPr fontId="4"/>
  </si>
  <si>
    <t>宿泊者氏名</t>
    <rPh sb="0" eb="2">
      <t>シュクハク</t>
    </rPh>
    <rPh sb="2" eb="3">
      <t>シャ</t>
    </rPh>
    <rPh sb="3" eb="5">
      <t>シメイ</t>
    </rPh>
    <phoneticPr fontId="7"/>
  </si>
  <si>
    <t>枚数</t>
    <rPh sb="0" eb="2">
      <t>マイスウ</t>
    </rPh>
    <phoneticPr fontId="7"/>
  </si>
  <si>
    <t>①宿泊代金
（税別）</t>
    <rPh sb="1" eb="3">
      <t>シュクハク</t>
    </rPh>
    <rPh sb="3" eb="5">
      <t>ダイキン</t>
    </rPh>
    <rPh sb="7" eb="9">
      <t>ゼイベツ</t>
    </rPh>
    <phoneticPr fontId="7"/>
  </si>
  <si>
    <t>②消費税
（入湯税除）</t>
    <rPh sb="1" eb="4">
      <t>ショウヒゼイ</t>
    </rPh>
    <rPh sb="6" eb="8">
      <t>ニュウトウ</t>
    </rPh>
    <rPh sb="8" eb="9">
      <t>ゼイ</t>
    </rPh>
    <rPh sb="9" eb="10">
      <t>ノゾ</t>
    </rPh>
    <phoneticPr fontId="4"/>
  </si>
  <si>
    <t>③その他割引</t>
    <rPh sb="3" eb="4">
      <t>タ</t>
    </rPh>
    <rPh sb="4" eb="6">
      <t>ワリビキ</t>
    </rPh>
    <phoneticPr fontId="7"/>
  </si>
  <si>
    <t>④地元割クーポン額</t>
    <rPh sb="1" eb="3">
      <t>ジモト</t>
    </rPh>
    <rPh sb="3" eb="4">
      <t>ワリ</t>
    </rPh>
    <rPh sb="8" eb="9">
      <t>ガク</t>
    </rPh>
    <phoneticPr fontId="7"/>
  </si>
  <si>
    <t>⑤お客様支払額</t>
    <rPh sb="2" eb="3">
      <t>キャク</t>
    </rPh>
    <rPh sb="3" eb="4">
      <t>サマ</t>
    </rPh>
    <phoneticPr fontId="4"/>
  </si>
  <si>
    <r>
      <t>支払額税別
※</t>
    </r>
    <r>
      <rPr>
        <sz val="10"/>
        <rFont val="Meiryo UI"/>
        <family val="3"/>
        <charset val="128"/>
      </rPr>
      <t>（⑤－②）</t>
    </r>
    <rPh sb="0" eb="2">
      <t>シハライ</t>
    </rPh>
    <rPh sb="2" eb="3">
      <t>ガク</t>
    </rPh>
    <rPh sb="3" eb="5">
      <t>ゼイベツ</t>
    </rPh>
    <phoneticPr fontId="4"/>
  </si>
  <si>
    <t>例①</t>
    <rPh sb="0" eb="1">
      <t>レイ</t>
    </rPh>
    <phoneticPr fontId="7"/>
  </si>
  <si>
    <t>No.  123456</t>
    <phoneticPr fontId="7"/>
  </si>
  <si>
    <t>岩手　太郎</t>
    <rPh sb="0" eb="2">
      <t>イワテ</t>
    </rPh>
    <rPh sb="3" eb="5">
      <t>タロウ</t>
    </rPh>
    <phoneticPr fontId="4"/>
  </si>
  <si>
    <t>岩手　花子</t>
    <rPh sb="0" eb="2">
      <t>イワテ</t>
    </rPh>
    <rPh sb="3" eb="5">
      <t>ハナコ</t>
    </rPh>
    <phoneticPr fontId="7"/>
  </si>
  <si>
    <t>例②</t>
    <rPh sb="0" eb="1">
      <t>レイ</t>
    </rPh>
    <phoneticPr fontId="7"/>
  </si>
  <si>
    <t>支払い額が不足</t>
    <rPh sb="0" eb="2">
      <t>シハラ</t>
    </rPh>
    <rPh sb="3" eb="4">
      <t>ガク</t>
    </rPh>
    <rPh sb="5" eb="7">
      <t>フソク</t>
    </rPh>
    <phoneticPr fontId="4"/>
  </si>
  <si>
    <t>宮城　花子</t>
    <rPh sb="0" eb="2">
      <t>ミヤギ</t>
    </rPh>
    <rPh sb="3" eb="5">
      <t>ハナコ</t>
    </rPh>
    <phoneticPr fontId="4"/>
  </si>
  <si>
    <t>事務局確認欄</t>
    <rPh sb="0" eb="3">
      <t>ジムキョク</t>
    </rPh>
    <rPh sb="3" eb="5">
      <t>カクニン</t>
    </rPh>
    <rPh sb="5" eb="6">
      <t>ラン</t>
    </rPh>
    <phoneticPr fontId="7"/>
  </si>
  <si>
    <t>はがき枚数チェック</t>
    <rPh sb="3" eb="5">
      <t>マイスウ</t>
    </rPh>
    <phoneticPr fontId="7"/>
  </si>
  <si>
    <t>はがき枚数</t>
    <rPh sb="3" eb="5">
      <t>マイスウ</t>
    </rPh>
    <phoneticPr fontId="7"/>
  </si>
  <si>
    <t>×　</t>
    <phoneticPr fontId="7"/>
  </si>
  <si>
    <t>3000円</t>
    <rPh sb="4" eb="5">
      <t>エン</t>
    </rPh>
    <phoneticPr fontId="4"/>
  </si>
  <si>
    <t>=</t>
    <phoneticPr fontId="7"/>
  </si>
  <si>
    <t>金額チェック</t>
    <rPh sb="0" eb="2">
      <t>キンガク</t>
    </rPh>
    <phoneticPr fontId="7"/>
  </si>
  <si>
    <t>※記入欄が足りない場合は　コピーしてご利用ください。</t>
    <rPh sb="1" eb="3">
      <t>キニュウ</t>
    </rPh>
    <rPh sb="3" eb="4">
      <t>ラン</t>
    </rPh>
    <rPh sb="5" eb="6">
      <t>タ</t>
    </rPh>
    <rPh sb="9" eb="11">
      <t>バアイ</t>
    </rPh>
    <rPh sb="19" eb="21">
      <t>リヨウ</t>
    </rPh>
    <phoneticPr fontId="7"/>
  </si>
  <si>
    <t>管理者☑</t>
    <rPh sb="0" eb="3">
      <t>カンリシャ</t>
    </rPh>
    <phoneticPr fontId="7"/>
  </si>
  <si>
    <t>当選者氏名はクーポンの表面の宛名本人の氏名を記入ください。</t>
    <rPh sb="0" eb="3">
      <t>トウセンシャ</t>
    </rPh>
    <rPh sb="3" eb="5">
      <t>シメイ</t>
    </rPh>
    <rPh sb="11" eb="12">
      <t>オモテ</t>
    </rPh>
    <rPh sb="12" eb="13">
      <t>メン</t>
    </rPh>
    <rPh sb="14" eb="16">
      <t>アテナ</t>
    </rPh>
    <rPh sb="16" eb="18">
      <t>ホンニン</t>
    </rPh>
    <rPh sb="19" eb="21">
      <t>シメイ</t>
    </rPh>
    <rPh sb="22" eb="24">
      <t>キニュウ</t>
    </rPh>
    <phoneticPr fontId="4"/>
  </si>
  <si>
    <t>当選者氏名と宿泊者氏名が同じ場合は「同左」で記入ＯＫ</t>
    <rPh sb="0" eb="3">
      <t>トウセンシャ</t>
    </rPh>
    <rPh sb="3" eb="5">
      <t>シメイ</t>
    </rPh>
    <rPh sb="6" eb="8">
      <t>シュクハク</t>
    </rPh>
    <rPh sb="8" eb="9">
      <t>シャ</t>
    </rPh>
    <rPh sb="9" eb="11">
      <t>シメイ</t>
    </rPh>
    <rPh sb="12" eb="13">
      <t>オナ</t>
    </rPh>
    <rPh sb="14" eb="16">
      <t>バアイ</t>
    </rPh>
    <rPh sb="18" eb="20">
      <t>ドウサ</t>
    </rPh>
    <rPh sb="22" eb="24">
      <t>キニュウ</t>
    </rPh>
    <phoneticPr fontId="4"/>
  </si>
  <si>
    <t>当選者氏名と宿泊者氏名が違う場合は、宿泊者氏名を記入（権利譲渡した方）</t>
    <rPh sb="0" eb="3">
      <t>トウセンシャ</t>
    </rPh>
    <rPh sb="3" eb="5">
      <t>シメイ</t>
    </rPh>
    <rPh sb="6" eb="8">
      <t>シュクハク</t>
    </rPh>
    <rPh sb="8" eb="9">
      <t>シャ</t>
    </rPh>
    <rPh sb="9" eb="11">
      <t>シメイ</t>
    </rPh>
    <rPh sb="12" eb="13">
      <t>チガ</t>
    </rPh>
    <rPh sb="14" eb="16">
      <t>バアイ</t>
    </rPh>
    <rPh sb="18" eb="20">
      <t>シュクハク</t>
    </rPh>
    <rPh sb="20" eb="21">
      <t>シャ</t>
    </rPh>
    <rPh sb="21" eb="23">
      <t>シメイ</t>
    </rPh>
    <rPh sb="24" eb="26">
      <t>キニュウ</t>
    </rPh>
    <rPh sb="27" eb="29">
      <t>ケンリ</t>
    </rPh>
    <rPh sb="29" eb="31">
      <t>ジョウト</t>
    </rPh>
    <rPh sb="33" eb="34">
      <t>カタ</t>
    </rPh>
    <phoneticPr fontId="4"/>
  </si>
  <si>
    <t>ＧＯＴＯ　ＴＲＡＶＥＬ　地域クーポンなどの割引後　元値の税金＋1000円以上の支払いになるよう販売願います。</t>
    <rPh sb="12" eb="14">
      <t>チイキ</t>
    </rPh>
    <rPh sb="21" eb="23">
      <t>ワリビキ</t>
    </rPh>
    <rPh sb="23" eb="24">
      <t>ゴ</t>
    </rPh>
    <rPh sb="25" eb="27">
      <t>モトネ</t>
    </rPh>
    <rPh sb="28" eb="30">
      <t>ゼイキン</t>
    </rPh>
    <rPh sb="35" eb="36">
      <t>エン</t>
    </rPh>
    <rPh sb="36" eb="38">
      <t>イジョウ</t>
    </rPh>
    <rPh sb="39" eb="41">
      <t>シハラ</t>
    </rPh>
    <rPh sb="47" eb="49">
      <t>ハンバイ</t>
    </rPh>
    <rPh sb="49" eb="50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</si>
</sst>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d&quot;日&quot;;@"/>
    <numFmt numFmtId="177" formatCode="[$-F800]dddd\,\ mmmm\ dd\,\ yyyy"/>
    <numFmt numFmtId="178" formatCode="m&quot;月&quot;d&quot;日&quot;;@"/>
    <numFmt numFmtId="179" formatCode="&quot;¥&quot;#,##0.00_);\(&quot;¥&quot;#,##0.00\)"/>
    <numFmt numFmtId="180" formatCode="&quot;¥&quot;#,##0_);\(&quot;¥&quot;#,##0\)"/>
    <numFmt numFmtId="185" formatCode="0_);[Red]\(0\)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 tint="0.2499465926084170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theme="1" tint="0.2499465926084170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20"/>
      <color theme="4" tint="-0.249977111117893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sz val="16"/>
      <color theme="1" tint="0.24994659260841701"/>
      <name val="Meiryo UI"/>
      <family val="3"/>
      <charset val="128"/>
    </font>
    <font>
      <sz val="14"/>
      <color theme="4" tint="-0.249977111117893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color theme="4" tint="-0.249977111117893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sz val="22"/>
      <color theme="1" tint="0.24994659260841701"/>
      <name val="Meiryo UI"/>
      <family val="3"/>
      <charset val="128"/>
    </font>
    <font>
      <b/>
      <sz val="14"/>
      <color theme="4" tint="-0.249977111117893"/>
      <name val="Meiryo UI"/>
      <family val="3"/>
      <charset val="128"/>
    </font>
    <font>
      <sz val="18"/>
      <color theme="1" tint="0.2499465926084170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color theme="1" tint="0.24994659260841701"/>
      <name val="Meiryo UI"/>
      <family val="3"/>
      <charset val="128"/>
    </font>
    <font>
      <sz val="12"/>
      <name val="Meiryo UI"/>
      <family val="3"/>
      <charset val="128"/>
    </font>
    <font>
      <sz val="11"/>
      <color theme="1" tint="0.24994659260841701"/>
      <name val="游ゴシック"/>
      <family val="2"/>
      <scheme val="minor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theme="4" tint="-0.499984740745262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color theme="1" tint="0.24994659260841701"/>
      <name val="Meiryo UI"/>
      <family val="3"/>
      <charset val="128"/>
    </font>
    <font>
      <b/>
      <u/>
      <sz val="18"/>
      <color theme="1" tint="0.2499465926084170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theme="4"/>
      </right>
      <top/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9" fillId="0" borderId="0" applyProtection="0">
      <alignment vertical="top"/>
    </xf>
    <xf numFmtId="0" fontId="11" fillId="0" borderId="0" applyFill="0" applyProtection="0"/>
    <xf numFmtId="0" fontId="1" fillId="0" borderId="0" applyFill="0" applyProtection="0">
      <alignment horizontal="right" vertical="center" indent="1"/>
    </xf>
    <xf numFmtId="0" fontId="1" fillId="0" borderId="7">
      <alignment horizontal="left" vertical="center" wrapText="1"/>
    </xf>
    <xf numFmtId="0" fontId="1" fillId="0" borderId="0">
      <alignment vertical="center"/>
    </xf>
    <xf numFmtId="177" fontId="1" fillId="0" borderId="0">
      <alignment horizontal="left" vertical="center"/>
    </xf>
    <xf numFmtId="179" fontId="28" fillId="0" borderId="0" applyFont="0" applyFill="0" applyBorder="0" applyProtection="0"/>
    <xf numFmtId="0" fontId="1" fillId="0" borderId="0">
      <alignment vertical="center" wrapText="1"/>
    </xf>
    <xf numFmtId="0" fontId="13" fillId="0" borderId="0" applyFill="0" applyProtection="0">
      <alignment horizontal="right" vertical="center" wrapText="1"/>
    </xf>
    <xf numFmtId="179" fontId="33" fillId="0" borderId="35">
      <alignment horizontal="center"/>
    </xf>
  </cellStyleXfs>
  <cellXfs count="13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9" fillId="0" borderId="0" xfId="2" applyBorder="1" applyAlignment="1">
      <alignment vertical="top"/>
    </xf>
    <xf numFmtId="176" fontId="10" fillId="0" borderId="0" xfId="2" applyNumberFormat="1" applyFont="1" applyBorder="1" applyAlignment="1">
      <alignment vertical="top"/>
    </xf>
    <xf numFmtId="0" fontId="12" fillId="0" borderId="4" xfId="3" applyFont="1" applyBorder="1" applyAlignment="1">
      <alignment vertical="center"/>
    </xf>
    <xf numFmtId="176" fontId="13" fillId="0" borderId="4" xfId="3" applyNumberFormat="1" applyFont="1" applyBorder="1" applyAlignment="1">
      <alignment vertical="center"/>
    </xf>
    <xf numFmtId="0" fontId="14" fillId="0" borderId="4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5" fillId="0" borderId="6" xfId="1" applyFont="1" applyBorder="1" applyAlignment="1">
      <alignment vertical="center"/>
    </xf>
    <xf numFmtId="0" fontId="12" fillId="0" borderId="4" xfId="4" applyFont="1" applyBorder="1" applyAlignment="1">
      <alignment vertical="center"/>
    </xf>
    <xf numFmtId="176" fontId="13" fillId="0" borderId="4" xfId="4" applyNumberFormat="1" applyFont="1" applyBorder="1" applyAlignment="1">
      <alignment vertical="center"/>
    </xf>
    <xf numFmtId="0" fontId="12" fillId="0" borderId="4" xfId="5" applyFont="1" applyBorder="1" applyAlignment="1">
      <alignment vertical="center" wrapText="1"/>
    </xf>
    <xf numFmtId="0" fontId="12" fillId="0" borderId="0" xfId="5" applyFont="1" applyBorder="1" applyAlignment="1">
      <alignment vertical="center" wrapText="1"/>
    </xf>
    <xf numFmtId="0" fontId="15" fillId="0" borderId="8" xfId="5" applyFont="1" applyBorder="1" applyAlignment="1">
      <alignment vertical="center" wrapText="1"/>
    </xf>
    <xf numFmtId="0" fontId="12" fillId="0" borderId="9" xfId="4" applyFont="1" applyBorder="1" applyAlignment="1">
      <alignment vertical="center"/>
    </xf>
    <xf numFmtId="176" fontId="16" fillId="0" borderId="9" xfId="4" applyNumberFormat="1" applyFont="1" applyBorder="1">
      <alignment horizontal="right" vertical="center" indent="1"/>
    </xf>
    <xf numFmtId="0" fontId="17" fillId="0" borderId="9" xfId="4" applyFont="1" applyBorder="1">
      <alignment horizontal="right" vertical="center" indent="1"/>
    </xf>
    <xf numFmtId="0" fontId="17" fillId="0" borderId="0" xfId="4" applyFont="1" applyBorder="1">
      <alignment horizontal="right" vertical="center" indent="1"/>
    </xf>
    <xf numFmtId="0" fontId="1" fillId="0" borderId="0" xfId="5" applyBorder="1">
      <alignment horizontal="left" vertical="center" wrapText="1"/>
    </xf>
    <xf numFmtId="0" fontId="15" fillId="0" borderId="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76" fontId="16" fillId="0" borderId="0" xfId="4" applyNumberFormat="1" applyFont="1" applyBorder="1">
      <alignment horizontal="right" vertical="center" indent="1"/>
    </xf>
    <xf numFmtId="0" fontId="15" fillId="0" borderId="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9" fillId="0" borderId="0" xfId="1" applyFont="1" applyBorder="1" applyAlignment="1"/>
    <xf numFmtId="176" fontId="1" fillId="0" borderId="0" xfId="1" applyNumberFormat="1" applyFont="1" applyBorder="1" applyAlignment="1"/>
    <xf numFmtId="0" fontId="21" fillId="0" borderId="0" xfId="1" applyFont="1" applyBorder="1" applyAlignment="1">
      <alignment horizontal="right"/>
    </xf>
    <xf numFmtId="0" fontId="23" fillId="3" borderId="14" xfId="6" applyFont="1" applyFill="1" applyBorder="1" applyAlignment="1">
      <alignment horizontal="center" vertical="center"/>
    </xf>
    <xf numFmtId="176" fontId="23" fillId="3" borderId="15" xfId="6" applyNumberFormat="1" applyFont="1" applyFill="1" applyBorder="1" applyAlignment="1">
      <alignment horizontal="center" vertical="center"/>
    </xf>
    <xf numFmtId="0" fontId="24" fillId="3" borderId="16" xfId="6" applyFont="1" applyFill="1" applyBorder="1" applyAlignment="1">
      <alignment horizontal="center" vertical="center" shrinkToFit="1"/>
    </xf>
    <xf numFmtId="0" fontId="24" fillId="3" borderId="17" xfId="6" applyFont="1" applyFill="1" applyBorder="1" applyAlignment="1">
      <alignment horizontal="center" vertical="center" shrinkToFit="1"/>
    </xf>
    <xf numFmtId="0" fontId="23" fillId="3" borderId="15" xfId="6" applyFont="1" applyFill="1" applyBorder="1" applyAlignment="1">
      <alignment horizontal="center" vertical="center"/>
    </xf>
    <xf numFmtId="0" fontId="24" fillId="3" borderId="15" xfId="6" applyFont="1" applyFill="1" applyBorder="1" applyAlignment="1">
      <alignment horizontal="center" vertical="center" wrapText="1" shrinkToFit="1"/>
    </xf>
    <xf numFmtId="0" fontId="25" fillId="3" borderId="15" xfId="6" applyFont="1" applyFill="1" applyBorder="1" applyAlignment="1">
      <alignment horizontal="center" vertical="center" wrapText="1" shrinkToFit="1"/>
    </xf>
    <xf numFmtId="0" fontId="23" fillId="3" borderId="16" xfId="6" applyFont="1" applyFill="1" applyBorder="1" applyAlignment="1">
      <alignment horizontal="center" vertical="center" shrinkToFit="1"/>
    </xf>
    <xf numFmtId="0" fontId="23" fillId="3" borderId="17" xfId="6" applyFont="1" applyFill="1" applyBorder="1" applyAlignment="1">
      <alignment horizontal="center" vertical="center" shrinkToFit="1"/>
    </xf>
    <xf numFmtId="0" fontId="23" fillId="3" borderId="0" xfId="6" applyFont="1" applyFill="1" applyBorder="1" applyAlignment="1">
      <alignment horizontal="center" vertical="center" shrinkToFit="1"/>
    </xf>
    <xf numFmtId="0" fontId="23" fillId="3" borderId="16" xfId="6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27" fillId="3" borderId="18" xfId="6" applyNumberFormat="1" applyFont="1" applyFill="1" applyBorder="1" applyAlignment="1">
      <alignment horizontal="center" vertical="center"/>
    </xf>
    <xf numFmtId="178" fontId="23" fillId="3" borderId="19" xfId="7" applyNumberFormat="1" applyFont="1" applyFill="1" applyBorder="1" applyAlignment="1">
      <alignment horizontal="center" vertical="center"/>
    </xf>
    <xf numFmtId="177" fontId="27" fillId="3" borderId="20" xfId="7" applyFont="1" applyFill="1" applyBorder="1" applyAlignment="1">
      <alignment horizontal="center" vertical="center"/>
    </xf>
    <xf numFmtId="177" fontId="27" fillId="3" borderId="12" xfId="7" applyFont="1" applyFill="1" applyBorder="1" applyAlignment="1">
      <alignment horizontal="center" vertical="center"/>
    </xf>
    <xf numFmtId="0" fontId="27" fillId="3" borderId="18" xfId="6" applyFont="1" applyFill="1" applyBorder="1" applyAlignment="1">
      <alignment horizontal="center" vertical="center"/>
    </xf>
    <xf numFmtId="0" fontId="27" fillId="3" borderId="19" xfId="6" applyFont="1" applyFill="1" applyBorder="1" applyAlignment="1">
      <alignment horizontal="center" vertical="center"/>
    </xf>
    <xf numFmtId="42" fontId="27" fillId="3" borderId="19" xfId="6" applyNumberFormat="1" applyFont="1" applyFill="1" applyBorder="1" applyAlignment="1">
      <alignment horizontal="center" vertical="center"/>
    </xf>
    <xf numFmtId="42" fontId="27" fillId="3" borderId="20" xfId="6" applyNumberFormat="1" applyFont="1" applyFill="1" applyBorder="1" applyAlignment="1">
      <alignment horizontal="center" vertical="center"/>
    </xf>
    <xf numFmtId="42" fontId="27" fillId="3" borderId="12" xfId="8" applyNumberFormat="1" applyFont="1" applyFill="1" applyBorder="1" applyAlignment="1">
      <alignment horizontal="center" vertical="center"/>
    </xf>
    <xf numFmtId="42" fontId="27" fillId="3" borderId="10" xfId="8" applyNumberFormat="1" applyFont="1" applyFill="1" applyBorder="1" applyAlignment="1">
      <alignment horizontal="center" vertical="center"/>
    </xf>
    <xf numFmtId="42" fontId="27" fillId="3" borderId="20" xfId="8" applyNumberFormat="1" applyFont="1" applyFill="1" applyBorder="1" applyAlignment="1">
      <alignment horizontal="center" vertical="center"/>
    </xf>
    <xf numFmtId="0" fontId="27" fillId="3" borderId="21" xfId="6" applyNumberFormat="1" applyFont="1" applyFill="1" applyBorder="1" applyAlignment="1">
      <alignment horizontal="center" vertical="center"/>
    </xf>
    <xf numFmtId="178" fontId="23" fillId="3" borderId="22" xfId="7" applyNumberFormat="1" applyFont="1" applyFill="1" applyBorder="1" applyAlignment="1">
      <alignment horizontal="center" vertical="center"/>
    </xf>
    <xf numFmtId="177" fontId="29" fillId="3" borderId="22" xfId="7" applyFont="1" applyFill="1" applyBorder="1" applyAlignment="1">
      <alignment horizontal="center" vertical="center"/>
    </xf>
    <xf numFmtId="177" fontId="23" fillId="3" borderId="23" xfId="7" applyFont="1" applyFill="1" applyBorder="1" applyAlignment="1">
      <alignment horizontal="center" vertical="center"/>
    </xf>
    <xf numFmtId="0" fontId="30" fillId="3" borderId="22" xfId="6" applyFont="1" applyFill="1" applyBorder="1" applyAlignment="1">
      <alignment horizontal="center" vertical="center"/>
    </xf>
    <xf numFmtId="0" fontId="27" fillId="3" borderId="22" xfId="6" applyFont="1" applyFill="1" applyBorder="1" applyAlignment="1">
      <alignment horizontal="center" vertical="center"/>
    </xf>
    <xf numFmtId="42" fontId="27" fillId="3" borderId="22" xfId="9" applyNumberFormat="1" applyFont="1" applyFill="1" applyBorder="1" applyAlignment="1">
      <alignment horizontal="center" vertical="center" wrapText="1"/>
    </xf>
    <xf numFmtId="42" fontId="27" fillId="3" borderId="23" xfId="8" applyNumberFormat="1" applyFont="1" applyFill="1" applyBorder="1" applyAlignment="1">
      <alignment horizontal="center" vertical="center"/>
    </xf>
    <xf numFmtId="42" fontId="23" fillId="3" borderId="24" xfId="8" applyNumberFormat="1" applyFont="1" applyFill="1" applyBorder="1" applyAlignment="1">
      <alignment horizontal="center" vertical="center"/>
    </xf>
    <xf numFmtId="42" fontId="30" fillId="4" borderId="23" xfId="8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3" fillId="3" borderId="25" xfId="7" applyNumberFormat="1" applyFont="1" applyFill="1" applyBorder="1" applyAlignment="1">
      <alignment horizontal="center" vertical="center"/>
    </xf>
    <xf numFmtId="177" fontId="23" fillId="3" borderId="28" xfId="7" applyFont="1" applyFill="1" applyBorder="1" applyAlignment="1">
      <alignment horizontal="center" vertical="center"/>
    </xf>
    <xf numFmtId="0" fontId="23" fillId="3" borderId="25" xfId="9" applyFont="1" applyFill="1" applyBorder="1" applyAlignment="1">
      <alignment horizontal="center" vertical="center" wrapText="1"/>
    </xf>
    <xf numFmtId="0" fontId="23" fillId="3" borderId="26" xfId="9" applyFont="1" applyFill="1" applyBorder="1" applyAlignment="1">
      <alignment horizontal="center" vertical="center" wrapText="1"/>
    </xf>
    <xf numFmtId="42" fontId="23" fillId="3" borderId="26" xfId="9" applyNumberFormat="1" applyFont="1" applyFill="1" applyBorder="1" applyAlignment="1">
      <alignment horizontal="center" vertical="center" wrapText="1"/>
    </xf>
    <xf numFmtId="42" fontId="23" fillId="3" borderId="27" xfId="9" applyNumberFormat="1" applyFont="1" applyFill="1" applyBorder="1" applyAlignment="1">
      <alignment horizontal="center" vertical="center" wrapText="1"/>
    </xf>
    <xf numFmtId="42" fontId="23" fillId="3" borderId="28" xfId="8" applyNumberFormat="1" applyFont="1" applyFill="1" applyBorder="1" applyAlignment="1">
      <alignment horizontal="center" vertical="center"/>
    </xf>
    <xf numFmtId="42" fontId="23" fillId="3" borderId="4" xfId="8" applyNumberFormat="1" applyFont="1" applyFill="1" applyBorder="1" applyAlignment="1">
      <alignment horizontal="center" vertical="center"/>
    </xf>
    <xf numFmtId="42" fontId="23" fillId="3" borderId="27" xfId="8" applyNumberFormat="1" applyFont="1" applyFill="1" applyBorder="1" applyAlignment="1">
      <alignment horizontal="center" vertical="center"/>
    </xf>
    <xf numFmtId="0" fontId="23" fillId="3" borderId="29" xfId="7" applyNumberFormat="1" applyFont="1" applyFill="1" applyBorder="1" applyAlignment="1">
      <alignment horizontal="center" vertical="center"/>
    </xf>
    <xf numFmtId="177" fontId="23" fillId="3" borderId="31" xfId="7" applyFont="1" applyFill="1" applyBorder="1" applyAlignment="1">
      <alignment horizontal="center" vertical="center"/>
    </xf>
    <xf numFmtId="177" fontId="23" fillId="3" borderId="32" xfId="7" applyFont="1" applyFill="1" applyBorder="1" applyAlignment="1">
      <alignment horizontal="center" vertical="center"/>
    </xf>
    <xf numFmtId="0" fontId="23" fillId="3" borderId="29" xfId="9" applyFont="1" applyFill="1" applyBorder="1" applyAlignment="1">
      <alignment horizontal="center" vertical="center" wrapText="1"/>
    </xf>
    <xf numFmtId="0" fontId="23" fillId="3" borderId="30" xfId="9" applyFont="1" applyFill="1" applyBorder="1" applyAlignment="1">
      <alignment horizontal="center" vertical="center" wrapText="1"/>
    </xf>
    <xf numFmtId="42" fontId="23" fillId="3" borderId="30" xfId="9" applyNumberFormat="1" applyFont="1" applyFill="1" applyBorder="1" applyAlignment="1">
      <alignment horizontal="center" vertical="center" wrapText="1"/>
    </xf>
    <xf numFmtId="42" fontId="23" fillId="3" borderId="31" xfId="9" applyNumberFormat="1" applyFont="1" applyFill="1" applyBorder="1" applyAlignment="1">
      <alignment horizontal="center" vertical="center" wrapText="1"/>
    </xf>
    <xf numFmtId="42" fontId="23" fillId="3" borderId="32" xfId="8" applyNumberFormat="1" applyFont="1" applyFill="1" applyBorder="1" applyAlignment="1">
      <alignment horizontal="center" vertical="center"/>
    </xf>
    <xf numFmtId="42" fontId="23" fillId="3" borderId="9" xfId="8" applyNumberFormat="1" applyFont="1" applyFill="1" applyBorder="1" applyAlignment="1">
      <alignment horizontal="center" vertical="center"/>
    </xf>
    <xf numFmtId="42" fontId="23" fillId="3" borderId="31" xfId="8" applyNumberFormat="1" applyFont="1" applyFill="1" applyBorder="1" applyAlignment="1">
      <alignment horizontal="center" vertical="center"/>
    </xf>
    <xf numFmtId="177" fontId="23" fillId="3" borderId="20" xfId="7" applyFont="1" applyFill="1" applyBorder="1" applyAlignment="1">
      <alignment horizontal="center" vertical="center"/>
    </xf>
    <xf numFmtId="0" fontId="23" fillId="3" borderId="18" xfId="9" applyFont="1" applyFill="1" applyBorder="1" applyAlignment="1">
      <alignment horizontal="center" vertical="center" wrapText="1"/>
    </xf>
    <xf numFmtId="42" fontId="23" fillId="3" borderId="19" xfId="9" applyNumberFormat="1" applyFont="1" applyFill="1" applyBorder="1" applyAlignment="1">
      <alignment horizontal="center" vertical="center" wrapText="1"/>
    </xf>
    <xf numFmtId="42" fontId="23" fillId="3" borderId="20" xfId="9" applyNumberFormat="1" applyFont="1" applyFill="1" applyBorder="1" applyAlignment="1">
      <alignment horizontal="center" vertical="center" wrapText="1"/>
    </xf>
    <xf numFmtId="42" fontId="23" fillId="3" borderId="23" xfId="8" applyNumberFormat="1" applyFont="1" applyFill="1" applyBorder="1" applyAlignment="1">
      <alignment horizontal="center" vertical="center"/>
    </xf>
    <xf numFmtId="42" fontId="23" fillId="3" borderId="10" xfId="8" applyNumberFormat="1" applyFont="1" applyFill="1" applyBorder="1" applyAlignment="1">
      <alignment horizontal="center" vertical="center"/>
    </xf>
    <xf numFmtId="42" fontId="23" fillId="3" borderId="20" xfId="8" applyNumberFormat="1" applyFont="1" applyFill="1" applyBorder="1" applyAlignment="1">
      <alignment horizontal="center" vertical="center"/>
    </xf>
    <xf numFmtId="0" fontId="1" fillId="0" borderId="0" xfId="7" applyNumberFormat="1" applyBorder="1" applyAlignment="1">
      <alignment horizontal="center" vertical="center"/>
    </xf>
    <xf numFmtId="176" fontId="1" fillId="0" borderId="0" xfId="7" applyNumberFormat="1" applyFont="1" applyBorder="1" applyAlignment="1">
      <alignment horizontal="center" vertical="center"/>
    </xf>
    <xf numFmtId="177" fontId="1" fillId="0" borderId="0" xfId="7" applyBorder="1" applyAlignment="1">
      <alignment horizontal="center" vertical="center"/>
    </xf>
    <xf numFmtId="0" fontId="1" fillId="0" borderId="0" xfId="9" applyBorder="1" applyAlignment="1">
      <alignment horizontal="center" vertical="center" wrapText="1"/>
    </xf>
    <xf numFmtId="180" fontId="28" fillId="0" borderId="0" xfId="8" applyNumberFormat="1" applyBorder="1" applyAlignment="1">
      <alignment horizontal="center" vertical="center"/>
    </xf>
    <xf numFmtId="180" fontId="1" fillId="0" borderId="0" xfId="8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6" fontId="31" fillId="0" borderId="30" xfId="10" applyNumberFormat="1" applyFont="1" applyBorder="1" applyAlignment="1">
      <alignment horizontal="left" vertical="center" shrinkToFit="1"/>
    </xf>
    <xf numFmtId="0" fontId="31" fillId="0" borderId="30" xfId="10" applyFont="1" applyBorder="1">
      <alignment horizontal="right" vertical="center" wrapText="1"/>
    </xf>
    <xf numFmtId="0" fontId="13" fillId="0" borderId="0" xfId="10" applyBorder="1">
      <alignment horizontal="right" vertical="center" wrapText="1"/>
    </xf>
    <xf numFmtId="0" fontId="32" fillId="0" borderId="33" xfId="5" applyFont="1" applyBorder="1" applyAlignment="1">
      <alignment horizontal="right" vertical="center" wrapText="1"/>
    </xf>
    <xf numFmtId="0" fontId="32" fillId="0" borderId="33" xfId="5" applyFont="1" applyBorder="1" applyAlignment="1">
      <alignment horizontal="center" vertical="center" wrapText="1"/>
    </xf>
    <xf numFmtId="0" fontId="32" fillId="0" borderId="34" xfId="5" applyFont="1" applyBorder="1">
      <alignment horizontal="left" vertical="center" wrapText="1"/>
    </xf>
    <xf numFmtId="0" fontId="12" fillId="0" borderId="1" xfId="10" applyFont="1" applyBorder="1" applyAlignment="1">
      <alignment horizontal="center" vertical="center"/>
    </xf>
    <xf numFmtId="41" fontId="34" fillId="0" borderId="2" xfId="11" applyNumberFormat="1" applyFont="1" applyBorder="1" applyAlignment="1">
      <alignment horizontal="right" vertical="center"/>
    </xf>
    <xf numFmtId="176" fontId="31" fillId="0" borderId="30" xfId="10" applyNumberFormat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176" fontId="1" fillId="0" borderId="0" xfId="1" applyNumberFormat="1" applyFont="1"/>
    <xf numFmtId="0" fontId="36" fillId="0" borderId="0" xfId="1" applyFont="1" applyAlignment="1">
      <alignment horizontal="left" vertical="center"/>
    </xf>
    <xf numFmtId="0" fontId="36" fillId="0" borderId="0" xfId="1" applyFont="1"/>
    <xf numFmtId="0" fontId="18" fillId="0" borderId="0" xfId="1" applyFont="1"/>
    <xf numFmtId="0" fontId="21" fillId="0" borderId="0" xfId="1" applyFont="1"/>
    <xf numFmtId="0" fontId="37" fillId="0" borderId="0" xfId="1" applyFont="1"/>
    <xf numFmtId="0" fontId="18" fillId="0" borderId="0" xfId="5" applyFont="1" applyBorder="1" applyAlignment="1">
      <alignment horizontal="right" vertical="center" wrapText="1"/>
    </xf>
    <xf numFmtId="0" fontId="18" fillId="0" borderId="11" xfId="5" applyFont="1" applyBorder="1" applyAlignment="1">
      <alignment horizontal="right" vertical="center" wrapText="1"/>
    </xf>
    <xf numFmtId="0" fontId="15" fillId="0" borderId="12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20" fillId="0" borderId="5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31" fillId="0" borderId="19" xfId="10" applyFont="1" applyBorder="1" applyAlignment="1">
      <alignment horizontal="center" vertical="center" wrapText="1"/>
    </xf>
    <xf numFmtId="0" fontId="31" fillId="0" borderId="15" xfId="10" applyFont="1" applyBorder="1" applyAlignment="1">
      <alignment horizontal="center" vertical="center" wrapText="1"/>
    </xf>
    <xf numFmtId="0" fontId="31" fillId="0" borderId="26" xfId="10" applyFont="1" applyBorder="1" applyAlignment="1">
      <alignment horizontal="center" vertical="center" wrapText="1"/>
    </xf>
    <xf numFmtId="0" fontId="32" fillId="0" borderId="33" xfId="5" applyFont="1" applyBorder="1" applyAlignment="1">
      <alignment horizontal="center" vertical="center" wrapText="1"/>
    </xf>
    <xf numFmtId="0" fontId="35" fillId="0" borderId="0" xfId="5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5" fillId="0" borderId="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" fillId="0" borderId="10" xfId="5" applyBorder="1">
      <alignment horizontal="left" vertical="center" wrapText="1"/>
    </xf>
    <xf numFmtId="178" fontId="23" fillId="3" borderId="26" xfId="7" applyNumberFormat="1" applyFont="1" applyFill="1" applyBorder="1" applyAlignment="1">
      <alignment horizontal="center" vertical="center"/>
    </xf>
    <xf numFmtId="185" fontId="23" fillId="3" borderId="27" xfId="7" applyNumberFormat="1" applyFont="1" applyFill="1" applyBorder="1" applyAlignment="1">
      <alignment horizontal="center" vertical="center"/>
    </xf>
  </cellXfs>
  <cellStyles count="12">
    <cellStyle name="タイトル 2" xfId="2" xr:uid="{00000000-0005-0000-0000-000000000000}"/>
    <cellStyle name="ヘッダー行" xfId="6" xr:uid="{00000000-0005-0000-0000-000001000000}"/>
    <cellStyle name="ラベルのテキスト" xfId="5" xr:uid="{00000000-0005-0000-0000-000002000000}"/>
    <cellStyle name="見出し 1 2" xfId="3" xr:uid="{00000000-0005-0000-0000-000003000000}"/>
    <cellStyle name="見出し 2 2" xfId="10" xr:uid="{00000000-0005-0000-0000-000004000000}"/>
    <cellStyle name="見出し 3 2" xfId="4" xr:uid="{00000000-0005-0000-0000-000005000000}"/>
    <cellStyle name="前貸し" xfId="11" xr:uid="{00000000-0005-0000-0000-000006000000}"/>
    <cellStyle name="通貨 2" xfId="8" xr:uid="{00000000-0005-0000-0000-000007000000}"/>
    <cellStyle name="日付" xfId="7" xr:uid="{00000000-0005-0000-0000-000008000000}"/>
    <cellStyle name="標準" xfId="0" builtinId="0"/>
    <cellStyle name="標準 5" xfId="1" xr:uid="{00000000-0005-0000-0000-00000A000000}"/>
    <cellStyle name="表のテキスト" xfId="9" xr:uid="{00000000-0005-0000-0000-00000B000000}"/>
  </cellStyles>
  <dxfs count="23"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numFmt numFmtId="32" formatCode="_ &quot;¥&quot;* #,##0_ ;_ &quot;¥&quot;* \-#,##0_ ;_ &quot;¥&quot;* &quot;-&quot;_ ;_ @_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numFmt numFmtId="32" formatCode="_ &quot;¥&quot;* #,##0_ ;_ &quot;¥&quot;* \-#,##0_ ;_ &quot;¥&quot;* &quot;-&quot;_ ;_ @_ 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auto="1"/>
      </font>
      <numFmt numFmtId="176" formatCode="yyyy&quot;年&quot;m&quot;月&quot;d&quot;日&quot;;@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</border>
    </dxf>
    <dxf>
      <font>
        <strike val="0"/>
        <outline val="0"/>
        <shadow val="0"/>
        <u val="none"/>
        <vertAlign val="baseline"/>
        <sz val="11"/>
        <color rgb="FF404040"/>
        <name val="Meiryo UI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730250</xdr:colOff>
      <xdr:row>7</xdr:row>
      <xdr:rowOff>150813</xdr:rowOff>
    </xdr:from>
    <xdr:to>
      <xdr:col>12</xdr:col>
      <xdr:colOff>412750</xdr:colOff>
      <xdr:row>8</xdr:row>
      <xdr:rowOff>63500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559675" y="2665413"/>
          <a:ext cx="5368925" cy="312737"/>
        </a:xfrm>
        <a:prstGeom prst="bentConnector3">
          <a:avLst>
            <a:gd name="adj1" fmla="val 18263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412751</xdr:colOff>
      <xdr:row>8</xdr:row>
      <xdr:rowOff>71438</xdr:rowOff>
    </xdr:from>
    <xdr:to>
      <xdr:col>12</xdr:col>
      <xdr:colOff>412751</xdr:colOff>
      <xdr:row>10</xdr:row>
      <xdr:rowOff>7938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928601" y="2986088"/>
          <a:ext cx="0" cy="46990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27214</xdr:colOff>
      <xdr:row>9</xdr:row>
      <xdr:rowOff>208644</xdr:rowOff>
    </xdr:from>
    <xdr:to>
      <xdr:col>12</xdr:col>
      <xdr:colOff>399143</xdr:colOff>
      <xdr:row>12</xdr:row>
      <xdr:rowOff>72572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2543064" y="3275694"/>
          <a:ext cx="371929" cy="1035503"/>
        </a:xfrm>
        <a:prstGeom prst="straightConnector1">
          <a:avLst/>
        </a:prstGeom>
        <a:ln>
          <a:tailEnd type="triangle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42" displayName="ExpenseData42" ref="B11:M43" totalsRowShown="0" headerRowDxfId="22" dataDxfId="21" totalsRowDxfId="19" tableBorderDxfId="20">
  <tableColumns count="12">
    <tableColumn id="1" xr3:uid="{00000000-0010-0000-0000-000001000000}" name="NO" dataDxfId="18"/>
    <tableColumn id="4" xr3:uid="{00000000-0010-0000-0000-000004000000}" name="利用日" dataDxfId="17" dataCellStyle="日付"/>
    <tableColumn id="6" xr3:uid="{00000000-0010-0000-0000-000006000000}" name="受付番号(はがきのNO)" dataDxfId="16" totalsRowDxfId="15" dataCellStyle="日付"/>
    <tableColumn id="9" xr3:uid="{00000000-0010-0000-0000-000009000000}" name="当選者氏名" dataDxfId="14" totalsRowDxfId="13" dataCellStyle="日付"/>
    <tableColumn id="2" xr3:uid="{00000000-0010-0000-0000-000002000000}" name="宿泊者氏名" dataDxfId="12" totalsRowDxfId="11"/>
    <tableColumn id="3" xr3:uid="{00000000-0010-0000-0000-000003000000}" name="枚数" dataDxfId="10" totalsRowDxfId="9"/>
    <tableColumn id="8" xr3:uid="{00000000-0010-0000-0000-000008000000}" name="①宿泊代金_x000a_（税別）" dataDxfId="8" totalsRowDxfId="7" dataCellStyle="表のテキスト"/>
    <tableColumn id="11" xr3:uid="{00000000-0010-0000-0000-00000B000000}" name="②消費税_x000a_（入湯税除）" dataDxfId="6" totalsRowDxfId="5" dataCellStyle="表のテキスト">
      <calculatedColumnFormula>ExpenseData42[[#This Row],[①宿泊代金
（税別）]]*0.1</calculatedColumnFormula>
    </tableColumn>
    <tableColumn id="7" xr3:uid="{00000000-0010-0000-0000-000007000000}" name="③その他割引" dataDxfId="4" totalsRowDxfId="3" dataCellStyle="表のテキスト"/>
    <tableColumn id="5" xr3:uid="{00000000-0010-0000-0000-000005000000}" name="④地元割クーポン額" dataDxfId="2"/>
    <tableColumn id="13" xr3:uid="{00000000-0010-0000-0000-00000D000000}" name="⑤お客様支払額" dataDxfId="1" dataCellStyle="通貨 2">
      <calculatedColumnFormula>ExpenseData42[[#This Row],[①宿泊代金
（税別）]]+ExpenseData42[[#This Row],[②消費税
（入湯税除）]]-ExpenseData42[[#This Row],[③その他割引]]-K12</calculatedColumnFormula>
    </tableColumn>
    <tableColumn id="12" xr3:uid="{00000000-0010-0000-0000-00000C000000}" name="支払額税別_x000a_※（⑤－②）" dataDxfId="0">
      <calculatedColumnFormula>ExpenseData42[[#This Row],[⑤お客様支払額]]-ExpenseData42[[#This Row],[②消費税
（入湯税除）]]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この表には、従業員の経費合計を計算するために、経費を日付ごとに、アカウントを説明と共に、さまざまな経費をカテゴリごとに入力します"/>
    </ext>
  </extLst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O51"/>
  <sheetViews>
    <sheetView showGridLines="0" tabSelected="1" topLeftCell="A35" zoomScale="80" zoomScaleNormal="80" zoomScaleSheetLayoutView="70" workbookViewId="0">
      <selection activeCell="D15" sqref="D15:D43"/>
    </sheetView>
  </sheetViews>
  <sheetFormatPr defaultColWidth="8.75" defaultRowHeight="30" customHeight="1" x14ac:dyDescent="0.25"/>
  <cols>
    <col min="1" max="1" width="2.75" style="3" customWidth="1"/>
    <col min="2" max="2" width="7.25" style="106" customWidth="1"/>
    <col min="3" max="3" width="15.375" style="107" customWidth="1"/>
    <col min="4" max="4" width="14.875" style="3" customWidth="1"/>
    <col min="5" max="5" width="22.625" style="3" customWidth="1"/>
    <col min="6" max="6" width="20.375" style="3" customWidth="1"/>
    <col min="7" max="7" width="6.375" style="3" customWidth="1"/>
    <col min="8" max="8" width="15.5" style="3" customWidth="1"/>
    <col min="9" max="9" width="18.25" style="3" customWidth="1"/>
    <col min="10" max="10" width="12" style="3" customWidth="1"/>
    <col min="11" max="11" width="11.875" style="3" customWidth="1"/>
    <col min="12" max="12" width="17" style="3" customWidth="1"/>
    <col min="13" max="13" width="14.625" style="3" customWidth="1"/>
    <col min="14" max="14" width="3.375" style="3" customWidth="1"/>
    <col min="15" max="16384" width="8.75" style="3"/>
  </cols>
  <sheetData>
    <row r="1" spans="1:15" ht="30" customHeight="1" thickBot="1" x14ac:dyDescent="0.5">
      <c r="A1" s="127" t="s">
        <v>0</v>
      </c>
      <c r="B1" s="127"/>
      <c r="C1" s="128"/>
      <c r="D1" s="129" t="s">
        <v>1</v>
      </c>
      <c r="E1" s="130"/>
      <c r="F1" s="130"/>
      <c r="G1" s="130"/>
      <c r="H1" s="130"/>
      <c r="I1" s="130"/>
      <c r="J1" s="130"/>
      <c r="K1" s="130"/>
      <c r="L1" s="1" t="s">
        <v>2</v>
      </c>
      <c r="M1" s="1"/>
      <c r="N1" s="2"/>
      <c r="O1" s="2"/>
    </row>
    <row r="2" spans="1:15" ht="18" customHeight="1" thickBot="1" x14ac:dyDescent="0.3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0" customHeight="1" thickBot="1" x14ac:dyDescent="0.3">
      <c r="B3" s="6" t="s">
        <v>3</v>
      </c>
      <c r="C3" s="7"/>
      <c r="D3" s="6"/>
      <c r="E3" s="6"/>
      <c r="F3" s="8"/>
      <c r="G3" s="9"/>
      <c r="H3" s="9"/>
      <c r="I3" s="9"/>
      <c r="J3" s="131" t="s">
        <v>4</v>
      </c>
      <c r="K3" s="132"/>
      <c r="L3" s="132"/>
      <c r="M3" s="133"/>
    </row>
    <row r="4" spans="1:15" ht="30" customHeight="1" thickBot="1" x14ac:dyDescent="0.3">
      <c r="B4" s="6" t="s">
        <v>5</v>
      </c>
      <c r="C4" s="7"/>
      <c r="D4" s="6"/>
      <c r="E4" s="6"/>
      <c r="F4" s="8" t="s">
        <v>6</v>
      </c>
      <c r="G4" s="9"/>
      <c r="H4" s="9"/>
      <c r="I4" s="9"/>
      <c r="J4" s="10" t="s">
        <v>7</v>
      </c>
      <c r="K4" s="131"/>
      <c r="L4" s="132"/>
      <c r="M4" s="133"/>
    </row>
    <row r="5" spans="1:15" ht="30" customHeight="1" thickBot="1" x14ac:dyDescent="0.3">
      <c r="B5" s="11" t="s">
        <v>8</v>
      </c>
      <c r="C5" s="12"/>
      <c r="D5" s="11" t="s">
        <v>9</v>
      </c>
      <c r="E5" s="11"/>
      <c r="F5" s="13"/>
      <c r="G5" s="13"/>
      <c r="H5" s="14"/>
      <c r="I5" s="14"/>
      <c r="J5" s="15" t="s">
        <v>10</v>
      </c>
      <c r="K5" s="131"/>
      <c r="L5" s="132"/>
      <c r="M5" s="133"/>
    </row>
    <row r="6" spans="1:15" ht="30" customHeight="1" thickBot="1" x14ac:dyDescent="0.3">
      <c r="B6" s="16" t="s">
        <v>11</v>
      </c>
      <c r="C6" s="17"/>
      <c r="D6" s="18" t="s">
        <v>12</v>
      </c>
      <c r="E6" s="19"/>
      <c r="F6" s="134"/>
      <c r="G6" s="134"/>
      <c r="H6" s="20"/>
      <c r="I6" s="20"/>
      <c r="J6" s="21" t="s">
        <v>13</v>
      </c>
      <c r="K6" s="131"/>
      <c r="L6" s="132"/>
      <c r="M6" s="133"/>
    </row>
    <row r="7" spans="1:15" ht="30" customHeight="1" thickBot="1" x14ac:dyDescent="0.3">
      <c r="B7" s="22"/>
      <c r="C7" s="23"/>
      <c r="D7" s="19"/>
      <c r="E7" s="19"/>
      <c r="F7" s="20"/>
      <c r="G7" s="20"/>
      <c r="H7" s="113" t="s">
        <v>14</v>
      </c>
      <c r="I7" s="114"/>
      <c r="J7" s="115" t="s">
        <v>15</v>
      </c>
      <c r="K7" s="24"/>
      <c r="L7" s="25"/>
      <c r="M7" s="26"/>
    </row>
    <row r="8" spans="1:15" ht="31.5" customHeight="1" thickBot="1" x14ac:dyDescent="0.5">
      <c r="B8" s="27" t="s">
        <v>16</v>
      </c>
      <c r="C8" s="28"/>
      <c r="D8" s="27"/>
      <c r="E8" s="27"/>
      <c r="F8" s="27"/>
      <c r="G8" s="27"/>
      <c r="H8" s="27"/>
      <c r="I8" s="27"/>
      <c r="J8" s="116"/>
      <c r="K8" s="117" t="s">
        <v>17</v>
      </c>
      <c r="L8" s="118"/>
      <c r="M8" s="119"/>
    </row>
    <row r="9" spans="1:15" ht="12.6" customHeight="1" thickBot="1" x14ac:dyDescent="0.5">
      <c r="B9" s="27"/>
      <c r="C9" s="28"/>
      <c r="D9" s="27"/>
      <c r="E9" s="27"/>
      <c r="F9" s="27"/>
      <c r="G9" s="27"/>
      <c r="H9" s="27"/>
      <c r="I9" s="27"/>
      <c r="J9" s="27"/>
    </row>
    <row r="10" spans="1:15" ht="30.6" customHeight="1" thickBot="1" x14ac:dyDescent="0.5">
      <c r="B10" s="27"/>
      <c r="C10" s="28"/>
      <c r="D10" s="27"/>
      <c r="E10" s="27"/>
      <c r="F10" s="27"/>
      <c r="G10" s="27"/>
      <c r="H10" s="27"/>
      <c r="I10" s="27"/>
      <c r="J10" s="29" t="s">
        <v>18</v>
      </c>
      <c r="K10" s="120" t="s">
        <v>19</v>
      </c>
      <c r="L10" s="121"/>
    </row>
    <row r="11" spans="1:15" ht="34.5" customHeight="1" x14ac:dyDescent="0.25">
      <c r="B11" s="30" t="s">
        <v>20</v>
      </c>
      <c r="C11" s="31" t="s">
        <v>21</v>
      </c>
      <c r="D11" s="32" t="s">
        <v>22</v>
      </c>
      <c r="E11" s="33" t="s">
        <v>23</v>
      </c>
      <c r="F11" s="30" t="s">
        <v>24</v>
      </c>
      <c r="G11" s="34" t="s">
        <v>25</v>
      </c>
      <c r="H11" s="35" t="s">
        <v>26</v>
      </c>
      <c r="I11" s="36" t="s">
        <v>27</v>
      </c>
      <c r="J11" s="37" t="s">
        <v>28</v>
      </c>
      <c r="K11" s="38" t="s">
        <v>29</v>
      </c>
      <c r="L11" s="39" t="s">
        <v>30</v>
      </c>
      <c r="M11" s="40" t="s">
        <v>31</v>
      </c>
    </row>
    <row r="12" spans="1:15" s="41" customFormat="1" ht="27.95" customHeight="1" x14ac:dyDescent="0.4">
      <c r="B12" s="42" t="s">
        <v>32</v>
      </c>
      <c r="C12" s="43">
        <v>44111</v>
      </c>
      <c r="D12" s="44" t="s">
        <v>33</v>
      </c>
      <c r="E12" s="45" t="s">
        <v>34</v>
      </c>
      <c r="F12" s="46" t="s">
        <v>35</v>
      </c>
      <c r="G12" s="47">
        <v>1</v>
      </c>
      <c r="H12" s="48">
        <v>10000</v>
      </c>
      <c r="I12" s="48">
        <f>ExpenseData42[[#This Row],[①宿泊代金
（税別）]]*0.1</f>
        <v>1000</v>
      </c>
      <c r="J12" s="49">
        <v>3000</v>
      </c>
      <c r="K12" s="50">
        <v>3000</v>
      </c>
      <c r="L12" s="51">
        <f>ExpenseData42[[#This Row],[①宿泊代金
（税別）]]+ExpenseData42[[#This Row],[②消費税
（入湯税除）]]-ExpenseData42[[#This Row],[③その他割引]]-K12</f>
        <v>5000</v>
      </c>
      <c r="M12" s="52">
        <f>ExpenseData42[[#This Row],[⑤お客様支払額]]-ExpenseData42[[#This Row],[②消費税
（入湯税除）]]</f>
        <v>4000</v>
      </c>
    </row>
    <row r="13" spans="1:15" s="41" customFormat="1" ht="30" customHeight="1" thickBot="1" x14ac:dyDescent="0.45">
      <c r="B13" s="53" t="s">
        <v>36</v>
      </c>
      <c r="C13" s="54">
        <v>44112</v>
      </c>
      <c r="D13" s="55" t="s">
        <v>37</v>
      </c>
      <c r="E13" s="56" t="s">
        <v>34</v>
      </c>
      <c r="F13" s="57" t="s">
        <v>38</v>
      </c>
      <c r="G13" s="58">
        <v>1</v>
      </c>
      <c r="H13" s="59">
        <v>10000</v>
      </c>
      <c r="I13" s="59">
        <f>ExpenseData42[[#This Row],[①宿泊代金
（税別）]]*0.1</f>
        <v>1000</v>
      </c>
      <c r="J13" s="59">
        <v>7500</v>
      </c>
      <c r="K13" s="60">
        <v>3000</v>
      </c>
      <c r="L13" s="61">
        <f>ExpenseData42[[#This Row],[①宿泊代金
（税別）]]+ExpenseData42[[#This Row],[②消費税
（入湯税除）]]-ExpenseData42[[#This Row],[③その他割引]]-K13</f>
        <v>500</v>
      </c>
      <c r="M13" s="62">
        <f>ExpenseData42[[#This Row],[⑤お客様支払額]]-ExpenseData42[[#This Row],[②消費税
（入湯税除）]]</f>
        <v>-500</v>
      </c>
    </row>
    <row r="14" spans="1:15" s="63" customFormat="1" ht="30" customHeight="1" x14ac:dyDescent="0.4">
      <c r="B14" s="64">
        <v>1</v>
      </c>
      <c r="C14" s="135"/>
      <c r="D14" s="136"/>
      <c r="E14" s="65"/>
      <c r="F14" s="66"/>
      <c r="G14" s="67">
        <v>1</v>
      </c>
      <c r="H14" s="68"/>
      <c r="I14" s="68">
        <f>ExpenseData42[[#This Row],[①宿泊代金
（税別）]]*0.1</f>
        <v>0</v>
      </c>
      <c r="J14" s="69"/>
      <c r="K14" s="70"/>
      <c r="L14" s="71">
        <f>ExpenseData42[[#This Row],[①宿泊代金
（税別）]]+ExpenseData42[[#This Row],[②消費税
（入湯税除）]]-ExpenseData42[[#This Row],[③その他割引]]-K14</f>
        <v>0</v>
      </c>
      <c r="M14" s="72">
        <f>ExpenseData42[[#This Row],[⑤お客様支払額]]-ExpenseData42[[#This Row],[②消費税
（入湯税除）]]</f>
        <v>0</v>
      </c>
    </row>
    <row r="15" spans="1:15" s="63" customFormat="1" ht="30" customHeight="1" x14ac:dyDescent="0.4">
      <c r="B15" s="73">
        <v>2</v>
      </c>
      <c r="C15" s="135"/>
      <c r="D15" s="74"/>
      <c r="E15" s="75"/>
      <c r="F15" s="76"/>
      <c r="G15" s="77">
        <v>1</v>
      </c>
      <c r="H15" s="78"/>
      <c r="I15" s="78">
        <f>ExpenseData42[[#This Row],[①宿泊代金
（税別）]]*0.1</f>
        <v>0</v>
      </c>
      <c r="J15" s="79"/>
      <c r="K15" s="80"/>
      <c r="L15" s="81">
        <f>ExpenseData42[[#This Row],[①宿泊代金
（税別）]]+ExpenseData42[[#This Row],[②消費税
（入湯税除）]]-ExpenseData42[[#This Row],[③その他割引]]-K15</f>
        <v>0</v>
      </c>
      <c r="M15" s="82">
        <f>ExpenseData42[[#This Row],[⑤お客様支払額]]-ExpenseData42[[#This Row],[②消費税
（入湯税除）]]</f>
        <v>0</v>
      </c>
    </row>
    <row r="16" spans="1:15" s="63" customFormat="1" ht="30" customHeight="1" x14ac:dyDescent="0.4">
      <c r="B16" s="73">
        <v>3</v>
      </c>
      <c r="C16" s="135"/>
      <c r="D16" s="74"/>
      <c r="E16" s="75"/>
      <c r="F16" s="76"/>
      <c r="G16" s="67">
        <v>1</v>
      </c>
      <c r="H16" s="78"/>
      <c r="I16" s="78">
        <f>ExpenseData42[[#This Row],[①宿泊代金
（税別）]]*0.1</f>
        <v>0</v>
      </c>
      <c r="J16" s="79"/>
      <c r="K16" s="80"/>
      <c r="L16" s="81">
        <f>ExpenseData42[[#This Row],[①宿泊代金
（税別）]]+ExpenseData42[[#This Row],[②消費税
（入湯税除）]]-ExpenseData42[[#This Row],[③その他割引]]-K16</f>
        <v>0</v>
      </c>
      <c r="M16" s="82">
        <f>ExpenseData42[[#This Row],[⑤お客様支払額]]-ExpenseData42[[#This Row],[②消費税
（入湯税除）]]</f>
        <v>0</v>
      </c>
    </row>
    <row r="17" spans="2:13" s="63" customFormat="1" ht="30" customHeight="1" x14ac:dyDescent="0.4">
      <c r="B17" s="73">
        <v>4</v>
      </c>
      <c r="C17" s="135"/>
      <c r="D17" s="74"/>
      <c r="E17" s="75"/>
      <c r="F17" s="76"/>
      <c r="G17" s="77">
        <v>1</v>
      </c>
      <c r="H17" s="78"/>
      <c r="I17" s="78">
        <f>ExpenseData42[[#This Row],[①宿泊代金
（税別）]]*0.1</f>
        <v>0</v>
      </c>
      <c r="J17" s="79"/>
      <c r="K17" s="80"/>
      <c r="L17" s="81">
        <f>ExpenseData42[[#This Row],[①宿泊代金
（税別）]]+ExpenseData42[[#This Row],[②消費税
（入湯税除）]]-ExpenseData42[[#This Row],[③その他割引]]-K17</f>
        <v>0</v>
      </c>
      <c r="M17" s="82">
        <f>ExpenseData42[[#This Row],[⑤お客様支払額]]-ExpenseData42[[#This Row],[②消費税
（入湯税除）]]</f>
        <v>0</v>
      </c>
    </row>
    <row r="18" spans="2:13" s="63" customFormat="1" ht="30" customHeight="1" x14ac:dyDescent="0.4">
      <c r="B18" s="73">
        <v>5</v>
      </c>
      <c r="C18" s="135"/>
      <c r="D18" s="74"/>
      <c r="E18" s="75"/>
      <c r="F18" s="76"/>
      <c r="G18" s="67">
        <v>1</v>
      </c>
      <c r="H18" s="78"/>
      <c r="I18" s="78">
        <f>ExpenseData42[[#This Row],[①宿泊代金
（税別）]]*0.1</f>
        <v>0</v>
      </c>
      <c r="J18" s="79"/>
      <c r="K18" s="80"/>
      <c r="L18" s="81">
        <f>ExpenseData42[[#This Row],[①宿泊代金
（税別）]]+ExpenseData42[[#This Row],[②消費税
（入湯税除）]]-ExpenseData42[[#This Row],[③その他割引]]-K18</f>
        <v>0</v>
      </c>
      <c r="M18" s="82">
        <f>ExpenseData42[[#This Row],[⑤お客様支払額]]-ExpenseData42[[#This Row],[②消費税
（入湯税除）]]</f>
        <v>0</v>
      </c>
    </row>
    <row r="19" spans="2:13" s="63" customFormat="1" ht="30" customHeight="1" x14ac:dyDescent="0.4">
      <c r="B19" s="73">
        <v>6</v>
      </c>
      <c r="C19" s="135"/>
      <c r="D19" s="74"/>
      <c r="E19" s="75"/>
      <c r="F19" s="76"/>
      <c r="G19" s="77">
        <v>1</v>
      </c>
      <c r="H19" s="78"/>
      <c r="I19" s="78">
        <f>ExpenseData42[[#This Row],[①宿泊代金
（税別）]]*0.1</f>
        <v>0</v>
      </c>
      <c r="J19" s="79"/>
      <c r="K19" s="80"/>
      <c r="L19" s="81">
        <f>ExpenseData42[[#This Row],[①宿泊代金
（税別）]]+ExpenseData42[[#This Row],[②消費税
（入湯税除）]]-ExpenseData42[[#This Row],[③その他割引]]-K19</f>
        <v>0</v>
      </c>
      <c r="M19" s="82">
        <f>ExpenseData42[[#This Row],[⑤お客様支払額]]-ExpenseData42[[#This Row],[②消費税
（入湯税除）]]</f>
        <v>0</v>
      </c>
    </row>
    <row r="20" spans="2:13" s="63" customFormat="1" ht="30" customHeight="1" x14ac:dyDescent="0.4">
      <c r="B20" s="73">
        <v>7</v>
      </c>
      <c r="C20" s="135"/>
      <c r="D20" s="74"/>
      <c r="E20" s="75"/>
      <c r="F20" s="76"/>
      <c r="G20" s="67">
        <v>1</v>
      </c>
      <c r="H20" s="78"/>
      <c r="I20" s="78">
        <f>ExpenseData42[[#This Row],[①宿泊代金
（税別）]]*0.1</f>
        <v>0</v>
      </c>
      <c r="J20" s="79"/>
      <c r="K20" s="80"/>
      <c r="L20" s="81">
        <f>ExpenseData42[[#This Row],[①宿泊代金
（税別）]]+ExpenseData42[[#This Row],[②消費税
（入湯税除）]]-ExpenseData42[[#This Row],[③その他割引]]-K20</f>
        <v>0</v>
      </c>
      <c r="M20" s="82">
        <f>ExpenseData42[[#This Row],[⑤お客様支払額]]-ExpenseData42[[#This Row],[②消費税
（入湯税除）]]</f>
        <v>0</v>
      </c>
    </row>
    <row r="21" spans="2:13" s="63" customFormat="1" ht="30" customHeight="1" x14ac:dyDescent="0.4">
      <c r="B21" s="73">
        <v>8</v>
      </c>
      <c r="C21" s="135"/>
      <c r="D21" s="74"/>
      <c r="E21" s="75"/>
      <c r="F21" s="76"/>
      <c r="G21" s="77">
        <v>1</v>
      </c>
      <c r="H21" s="78"/>
      <c r="I21" s="78">
        <f>ExpenseData42[[#This Row],[①宿泊代金
（税別）]]*0.1</f>
        <v>0</v>
      </c>
      <c r="J21" s="79"/>
      <c r="K21" s="80"/>
      <c r="L21" s="81">
        <f>ExpenseData42[[#This Row],[①宿泊代金
（税別）]]+ExpenseData42[[#This Row],[②消費税
（入湯税除）]]-ExpenseData42[[#This Row],[③その他割引]]-K21</f>
        <v>0</v>
      </c>
      <c r="M21" s="82">
        <f>ExpenseData42[[#This Row],[⑤お客様支払額]]-ExpenseData42[[#This Row],[②消費税
（入湯税除）]]</f>
        <v>0</v>
      </c>
    </row>
    <row r="22" spans="2:13" s="63" customFormat="1" ht="30" customHeight="1" x14ac:dyDescent="0.4">
      <c r="B22" s="73">
        <v>9</v>
      </c>
      <c r="C22" s="135"/>
      <c r="D22" s="74"/>
      <c r="E22" s="75"/>
      <c r="F22" s="76"/>
      <c r="G22" s="67">
        <v>1</v>
      </c>
      <c r="H22" s="78"/>
      <c r="I22" s="78">
        <f>ExpenseData42[[#This Row],[①宿泊代金
（税別）]]*0.1</f>
        <v>0</v>
      </c>
      <c r="J22" s="79"/>
      <c r="K22" s="80"/>
      <c r="L22" s="81">
        <f>ExpenseData42[[#This Row],[①宿泊代金
（税別）]]+ExpenseData42[[#This Row],[②消費税
（入湯税除）]]-ExpenseData42[[#This Row],[③その他割引]]-K22</f>
        <v>0</v>
      </c>
      <c r="M22" s="82">
        <f>ExpenseData42[[#This Row],[⑤お客様支払額]]-ExpenseData42[[#This Row],[②消費税
（入湯税除）]]</f>
        <v>0</v>
      </c>
    </row>
    <row r="23" spans="2:13" s="63" customFormat="1" ht="30" customHeight="1" x14ac:dyDescent="0.4">
      <c r="B23" s="73">
        <v>10</v>
      </c>
      <c r="C23" s="135"/>
      <c r="D23" s="74"/>
      <c r="E23" s="75"/>
      <c r="F23" s="76"/>
      <c r="G23" s="77">
        <v>1</v>
      </c>
      <c r="H23" s="78"/>
      <c r="I23" s="78">
        <f>ExpenseData42[[#This Row],[①宿泊代金
（税別）]]*0.1</f>
        <v>0</v>
      </c>
      <c r="J23" s="79"/>
      <c r="K23" s="80"/>
      <c r="L23" s="81">
        <f>ExpenseData42[[#This Row],[①宿泊代金
（税別）]]+ExpenseData42[[#This Row],[②消費税
（入湯税除）]]-ExpenseData42[[#This Row],[③その他割引]]-K23</f>
        <v>0</v>
      </c>
      <c r="M23" s="82">
        <f>ExpenseData42[[#This Row],[⑤お客様支払額]]-ExpenseData42[[#This Row],[②消費税
（入湯税除）]]</f>
        <v>0</v>
      </c>
    </row>
    <row r="24" spans="2:13" s="63" customFormat="1" ht="30" customHeight="1" x14ac:dyDescent="0.4">
      <c r="B24" s="73">
        <v>11</v>
      </c>
      <c r="C24" s="135"/>
      <c r="D24" s="74"/>
      <c r="E24" s="75"/>
      <c r="F24" s="76"/>
      <c r="G24" s="67">
        <v>1</v>
      </c>
      <c r="H24" s="78"/>
      <c r="I24" s="78">
        <f>ExpenseData42[[#This Row],[①宿泊代金
（税別）]]*0.1</f>
        <v>0</v>
      </c>
      <c r="J24" s="79"/>
      <c r="K24" s="80"/>
      <c r="L24" s="81">
        <f>ExpenseData42[[#This Row],[①宿泊代金
（税別）]]+ExpenseData42[[#This Row],[②消費税
（入湯税除）]]-ExpenseData42[[#This Row],[③その他割引]]-K24</f>
        <v>0</v>
      </c>
      <c r="M24" s="82">
        <f>ExpenseData42[[#This Row],[⑤お客様支払額]]-ExpenseData42[[#This Row],[②消費税
（入湯税除）]]</f>
        <v>0</v>
      </c>
    </row>
    <row r="25" spans="2:13" s="63" customFormat="1" ht="30" customHeight="1" x14ac:dyDescent="0.4">
      <c r="B25" s="73">
        <v>12</v>
      </c>
      <c r="C25" s="135"/>
      <c r="D25" s="74"/>
      <c r="E25" s="75"/>
      <c r="F25" s="76"/>
      <c r="G25" s="77">
        <v>1</v>
      </c>
      <c r="H25" s="78"/>
      <c r="I25" s="78">
        <f>ExpenseData42[[#This Row],[①宿泊代金
（税別）]]*0.1</f>
        <v>0</v>
      </c>
      <c r="J25" s="79"/>
      <c r="K25" s="80"/>
      <c r="L25" s="81">
        <f>ExpenseData42[[#This Row],[①宿泊代金
（税別）]]+ExpenseData42[[#This Row],[②消費税
（入湯税除）]]-ExpenseData42[[#This Row],[③その他割引]]-K25</f>
        <v>0</v>
      </c>
      <c r="M25" s="82">
        <f>ExpenseData42[[#This Row],[⑤お客様支払額]]-ExpenseData42[[#This Row],[②消費税
（入湯税除）]]</f>
        <v>0</v>
      </c>
    </row>
    <row r="26" spans="2:13" s="63" customFormat="1" ht="30" customHeight="1" x14ac:dyDescent="0.4">
      <c r="B26" s="73">
        <v>13</v>
      </c>
      <c r="C26" s="135"/>
      <c r="D26" s="74"/>
      <c r="E26" s="75"/>
      <c r="F26" s="76"/>
      <c r="G26" s="67">
        <v>1</v>
      </c>
      <c r="H26" s="78"/>
      <c r="I26" s="78">
        <f>ExpenseData42[[#This Row],[①宿泊代金
（税別）]]*0.1</f>
        <v>0</v>
      </c>
      <c r="J26" s="79"/>
      <c r="K26" s="80"/>
      <c r="L26" s="81">
        <f>ExpenseData42[[#This Row],[①宿泊代金
（税別）]]+ExpenseData42[[#This Row],[②消費税
（入湯税除）]]-ExpenseData42[[#This Row],[③その他割引]]-K26</f>
        <v>0</v>
      </c>
      <c r="M26" s="82">
        <f>ExpenseData42[[#This Row],[⑤お客様支払額]]-ExpenseData42[[#This Row],[②消費税
（入湯税除）]]</f>
        <v>0</v>
      </c>
    </row>
    <row r="27" spans="2:13" s="63" customFormat="1" ht="30" customHeight="1" x14ac:dyDescent="0.4">
      <c r="B27" s="73">
        <v>14</v>
      </c>
      <c r="C27" s="135"/>
      <c r="D27" s="74"/>
      <c r="E27" s="75"/>
      <c r="F27" s="76"/>
      <c r="G27" s="77">
        <v>1</v>
      </c>
      <c r="H27" s="78"/>
      <c r="I27" s="78">
        <f>ExpenseData42[[#This Row],[①宿泊代金
（税別）]]*0.1</f>
        <v>0</v>
      </c>
      <c r="J27" s="79"/>
      <c r="K27" s="80"/>
      <c r="L27" s="81">
        <f>ExpenseData42[[#This Row],[①宿泊代金
（税別）]]+ExpenseData42[[#This Row],[②消費税
（入湯税除）]]-ExpenseData42[[#This Row],[③その他割引]]-K27</f>
        <v>0</v>
      </c>
      <c r="M27" s="82">
        <f>ExpenseData42[[#This Row],[⑤お客様支払額]]-ExpenseData42[[#This Row],[②消費税
（入湯税除）]]</f>
        <v>0</v>
      </c>
    </row>
    <row r="28" spans="2:13" s="63" customFormat="1" ht="30" customHeight="1" x14ac:dyDescent="0.4">
      <c r="B28" s="73">
        <v>15</v>
      </c>
      <c r="C28" s="135"/>
      <c r="D28" s="74"/>
      <c r="E28" s="75"/>
      <c r="F28" s="76"/>
      <c r="G28" s="67">
        <v>1</v>
      </c>
      <c r="H28" s="78"/>
      <c r="I28" s="78">
        <f>ExpenseData42[[#This Row],[①宿泊代金
（税別）]]*0.1</f>
        <v>0</v>
      </c>
      <c r="J28" s="79"/>
      <c r="K28" s="80"/>
      <c r="L28" s="81">
        <f>ExpenseData42[[#This Row],[①宿泊代金
（税別）]]+ExpenseData42[[#This Row],[②消費税
（入湯税除）]]-ExpenseData42[[#This Row],[③その他割引]]-K28</f>
        <v>0</v>
      </c>
      <c r="M28" s="82">
        <f>ExpenseData42[[#This Row],[⑤お客様支払額]]-ExpenseData42[[#This Row],[②消費税
（入湯税除）]]</f>
        <v>0</v>
      </c>
    </row>
    <row r="29" spans="2:13" s="63" customFormat="1" ht="30" customHeight="1" x14ac:dyDescent="0.4">
      <c r="B29" s="73">
        <v>16</v>
      </c>
      <c r="C29" s="135"/>
      <c r="D29" s="74"/>
      <c r="E29" s="75"/>
      <c r="F29" s="76"/>
      <c r="G29" s="77">
        <v>1</v>
      </c>
      <c r="H29" s="78"/>
      <c r="I29" s="78">
        <f>ExpenseData42[[#This Row],[①宿泊代金
（税別）]]*0.1</f>
        <v>0</v>
      </c>
      <c r="J29" s="79"/>
      <c r="K29" s="80"/>
      <c r="L29" s="81">
        <f>ExpenseData42[[#This Row],[①宿泊代金
（税別）]]+ExpenseData42[[#This Row],[②消費税
（入湯税除）]]-ExpenseData42[[#This Row],[③その他割引]]-K29</f>
        <v>0</v>
      </c>
      <c r="M29" s="82">
        <f>ExpenseData42[[#This Row],[⑤お客様支払額]]-ExpenseData42[[#This Row],[②消費税
（入湯税除）]]</f>
        <v>0</v>
      </c>
    </row>
    <row r="30" spans="2:13" s="63" customFormat="1" ht="30" customHeight="1" x14ac:dyDescent="0.4">
      <c r="B30" s="73">
        <v>17</v>
      </c>
      <c r="C30" s="135"/>
      <c r="D30" s="74"/>
      <c r="E30" s="75"/>
      <c r="F30" s="76"/>
      <c r="G30" s="67">
        <v>1</v>
      </c>
      <c r="H30" s="78"/>
      <c r="I30" s="78">
        <f>ExpenseData42[[#This Row],[①宿泊代金
（税別）]]*0.1</f>
        <v>0</v>
      </c>
      <c r="J30" s="79"/>
      <c r="K30" s="80"/>
      <c r="L30" s="81">
        <f>ExpenseData42[[#This Row],[①宿泊代金
（税別）]]+ExpenseData42[[#This Row],[②消費税
（入湯税除）]]-ExpenseData42[[#This Row],[③その他割引]]-K30</f>
        <v>0</v>
      </c>
      <c r="M30" s="82">
        <f>ExpenseData42[[#This Row],[⑤お客様支払額]]-ExpenseData42[[#This Row],[②消費税
（入湯税除）]]</f>
        <v>0</v>
      </c>
    </row>
    <row r="31" spans="2:13" s="63" customFormat="1" ht="30" customHeight="1" x14ac:dyDescent="0.4">
      <c r="B31" s="73">
        <v>18</v>
      </c>
      <c r="C31" s="135"/>
      <c r="D31" s="74"/>
      <c r="E31" s="75"/>
      <c r="F31" s="76"/>
      <c r="G31" s="77">
        <v>1</v>
      </c>
      <c r="H31" s="78"/>
      <c r="I31" s="78">
        <f>ExpenseData42[[#This Row],[①宿泊代金
（税別）]]*0.1</f>
        <v>0</v>
      </c>
      <c r="J31" s="79"/>
      <c r="K31" s="80"/>
      <c r="L31" s="81">
        <f>ExpenseData42[[#This Row],[①宿泊代金
（税別）]]+ExpenseData42[[#This Row],[②消費税
（入湯税除）]]-ExpenseData42[[#This Row],[③その他割引]]-K31</f>
        <v>0</v>
      </c>
      <c r="M31" s="82">
        <f>ExpenseData42[[#This Row],[⑤お客様支払額]]-ExpenseData42[[#This Row],[②消費税
（入湯税除）]]</f>
        <v>0</v>
      </c>
    </row>
    <row r="32" spans="2:13" s="63" customFormat="1" ht="30" customHeight="1" x14ac:dyDescent="0.4">
      <c r="B32" s="73">
        <v>19</v>
      </c>
      <c r="C32" s="135"/>
      <c r="D32" s="74"/>
      <c r="E32" s="75"/>
      <c r="F32" s="76"/>
      <c r="G32" s="67">
        <v>1</v>
      </c>
      <c r="H32" s="78"/>
      <c r="I32" s="78">
        <f>ExpenseData42[[#This Row],[①宿泊代金
（税別）]]*0.1</f>
        <v>0</v>
      </c>
      <c r="J32" s="79"/>
      <c r="K32" s="80"/>
      <c r="L32" s="81">
        <f>ExpenseData42[[#This Row],[①宿泊代金
（税別）]]+ExpenseData42[[#This Row],[②消費税
（入湯税除）]]-ExpenseData42[[#This Row],[③その他割引]]-K32</f>
        <v>0</v>
      </c>
      <c r="M32" s="82">
        <f>ExpenseData42[[#This Row],[⑤お客様支払額]]-ExpenseData42[[#This Row],[②消費税
（入湯税除）]]</f>
        <v>0</v>
      </c>
    </row>
    <row r="33" spans="2:13" s="63" customFormat="1" ht="30" customHeight="1" x14ac:dyDescent="0.4">
      <c r="B33" s="73">
        <v>20</v>
      </c>
      <c r="C33" s="135"/>
      <c r="D33" s="74"/>
      <c r="E33" s="75"/>
      <c r="F33" s="76"/>
      <c r="G33" s="77">
        <v>1</v>
      </c>
      <c r="H33" s="78"/>
      <c r="I33" s="78">
        <f>ExpenseData42[[#This Row],[①宿泊代金
（税別）]]*0.1</f>
        <v>0</v>
      </c>
      <c r="J33" s="79"/>
      <c r="K33" s="80"/>
      <c r="L33" s="81">
        <f>ExpenseData42[[#This Row],[①宿泊代金
（税別）]]+ExpenseData42[[#This Row],[②消費税
（入湯税除）]]-ExpenseData42[[#This Row],[③その他割引]]-K33</f>
        <v>0</v>
      </c>
      <c r="M33" s="82">
        <f>ExpenseData42[[#This Row],[⑤お客様支払額]]-ExpenseData42[[#This Row],[②消費税
（入湯税除）]]</f>
        <v>0</v>
      </c>
    </row>
    <row r="34" spans="2:13" s="63" customFormat="1" ht="30" customHeight="1" x14ac:dyDescent="0.4">
      <c r="B34" s="73">
        <v>21</v>
      </c>
      <c r="C34" s="135"/>
      <c r="D34" s="74"/>
      <c r="E34" s="75"/>
      <c r="F34" s="76"/>
      <c r="G34" s="67">
        <v>1</v>
      </c>
      <c r="H34" s="78"/>
      <c r="I34" s="78">
        <f>ExpenseData42[[#This Row],[①宿泊代金
（税別）]]*0.1</f>
        <v>0</v>
      </c>
      <c r="J34" s="79"/>
      <c r="K34" s="80"/>
      <c r="L34" s="81">
        <f>ExpenseData42[[#This Row],[①宿泊代金
（税別）]]+ExpenseData42[[#This Row],[②消費税
（入湯税除）]]-ExpenseData42[[#This Row],[③その他割引]]-K34</f>
        <v>0</v>
      </c>
      <c r="M34" s="82">
        <f>ExpenseData42[[#This Row],[⑤お客様支払額]]-ExpenseData42[[#This Row],[②消費税
（入湯税除）]]</f>
        <v>0</v>
      </c>
    </row>
    <row r="35" spans="2:13" s="63" customFormat="1" ht="30" customHeight="1" x14ac:dyDescent="0.4">
      <c r="B35" s="73">
        <v>22</v>
      </c>
      <c r="C35" s="135"/>
      <c r="D35" s="74"/>
      <c r="E35" s="75"/>
      <c r="F35" s="76"/>
      <c r="G35" s="77">
        <v>1</v>
      </c>
      <c r="H35" s="78"/>
      <c r="I35" s="78">
        <f>ExpenseData42[[#This Row],[①宿泊代金
（税別）]]*0.1</f>
        <v>0</v>
      </c>
      <c r="J35" s="79"/>
      <c r="K35" s="80"/>
      <c r="L35" s="81">
        <f>ExpenseData42[[#This Row],[①宿泊代金
（税別）]]+ExpenseData42[[#This Row],[②消費税
（入湯税除）]]-ExpenseData42[[#This Row],[③その他割引]]-K35</f>
        <v>0</v>
      </c>
      <c r="M35" s="82">
        <f>ExpenseData42[[#This Row],[⑤お客様支払額]]-ExpenseData42[[#This Row],[②消費税
（入湯税除）]]</f>
        <v>0</v>
      </c>
    </row>
    <row r="36" spans="2:13" s="63" customFormat="1" ht="30" customHeight="1" x14ac:dyDescent="0.4">
      <c r="B36" s="73">
        <v>23</v>
      </c>
      <c r="C36" s="135"/>
      <c r="D36" s="74"/>
      <c r="E36" s="75"/>
      <c r="F36" s="76"/>
      <c r="G36" s="67">
        <v>1</v>
      </c>
      <c r="H36" s="78"/>
      <c r="I36" s="78">
        <f>ExpenseData42[[#This Row],[①宿泊代金
（税別）]]*0.1</f>
        <v>0</v>
      </c>
      <c r="J36" s="79"/>
      <c r="K36" s="80"/>
      <c r="L36" s="81">
        <f>ExpenseData42[[#This Row],[①宿泊代金
（税別）]]+ExpenseData42[[#This Row],[②消費税
（入湯税除）]]-ExpenseData42[[#This Row],[③その他割引]]-K36</f>
        <v>0</v>
      </c>
      <c r="M36" s="82">
        <f>ExpenseData42[[#This Row],[⑤お客様支払額]]-ExpenseData42[[#This Row],[②消費税
（入湯税除）]]</f>
        <v>0</v>
      </c>
    </row>
    <row r="37" spans="2:13" s="63" customFormat="1" ht="30" customHeight="1" x14ac:dyDescent="0.4">
      <c r="B37" s="73">
        <v>24</v>
      </c>
      <c r="C37" s="135"/>
      <c r="D37" s="74"/>
      <c r="E37" s="75"/>
      <c r="F37" s="76"/>
      <c r="G37" s="77">
        <v>1</v>
      </c>
      <c r="H37" s="78"/>
      <c r="I37" s="78">
        <f>ExpenseData42[[#This Row],[①宿泊代金
（税別）]]*0.1</f>
        <v>0</v>
      </c>
      <c r="J37" s="79"/>
      <c r="K37" s="80"/>
      <c r="L37" s="81">
        <f>ExpenseData42[[#This Row],[①宿泊代金
（税別）]]+ExpenseData42[[#This Row],[②消費税
（入湯税除）]]-ExpenseData42[[#This Row],[③その他割引]]-K37</f>
        <v>0</v>
      </c>
      <c r="M37" s="82">
        <f>ExpenseData42[[#This Row],[⑤お客様支払額]]-ExpenseData42[[#This Row],[②消費税
（入湯税除）]]</f>
        <v>0</v>
      </c>
    </row>
    <row r="38" spans="2:13" s="63" customFormat="1" ht="30" customHeight="1" x14ac:dyDescent="0.4">
      <c r="B38" s="73">
        <v>25</v>
      </c>
      <c r="C38" s="135"/>
      <c r="D38" s="74"/>
      <c r="E38" s="75"/>
      <c r="F38" s="76"/>
      <c r="G38" s="67">
        <v>1</v>
      </c>
      <c r="H38" s="78"/>
      <c r="I38" s="78">
        <f>ExpenseData42[[#This Row],[①宿泊代金
（税別）]]*0.1</f>
        <v>0</v>
      </c>
      <c r="J38" s="79"/>
      <c r="K38" s="80"/>
      <c r="L38" s="81">
        <f>ExpenseData42[[#This Row],[①宿泊代金
（税別）]]+ExpenseData42[[#This Row],[②消費税
（入湯税除）]]-ExpenseData42[[#This Row],[③その他割引]]-K38</f>
        <v>0</v>
      </c>
      <c r="M38" s="82">
        <f>ExpenseData42[[#This Row],[⑤お客様支払額]]-ExpenseData42[[#This Row],[②消費税
（入湯税除）]]</f>
        <v>0</v>
      </c>
    </row>
    <row r="39" spans="2:13" s="63" customFormat="1" ht="30" customHeight="1" x14ac:dyDescent="0.4">
      <c r="B39" s="73">
        <v>26</v>
      </c>
      <c r="C39" s="135"/>
      <c r="D39" s="74"/>
      <c r="E39" s="75"/>
      <c r="F39" s="76"/>
      <c r="G39" s="77">
        <v>1</v>
      </c>
      <c r="H39" s="78"/>
      <c r="I39" s="78">
        <f>ExpenseData42[[#This Row],[①宿泊代金
（税別）]]*0.1</f>
        <v>0</v>
      </c>
      <c r="J39" s="79"/>
      <c r="K39" s="80"/>
      <c r="L39" s="81">
        <f>ExpenseData42[[#This Row],[①宿泊代金
（税別）]]+ExpenseData42[[#This Row],[②消費税
（入湯税除）]]-ExpenseData42[[#This Row],[③その他割引]]-K39</f>
        <v>0</v>
      </c>
      <c r="M39" s="82">
        <f>ExpenseData42[[#This Row],[⑤お客様支払額]]-ExpenseData42[[#This Row],[②消費税
（入湯税除）]]</f>
        <v>0</v>
      </c>
    </row>
    <row r="40" spans="2:13" s="63" customFormat="1" ht="30" customHeight="1" x14ac:dyDescent="0.4">
      <c r="B40" s="73">
        <v>27</v>
      </c>
      <c r="C40" s="135"/>
      <c r="D40" s="74"/>
      <c r="E40" s="75"/>
      <c r="F40" s="76"/>
      <c r="G40" s="67">
        <v>1</v>
      </c>
      <c r="H40" s="78"/>
      <c r="I40" s="78">
        <f>ExpenseData42[[#This Row],[①宿泊代金
（税別）]]*0.1</f>
        <v>0</v>
      </c>
      <c r="J40" s="79"/>
      <c r="K40" s="80"/>
      <c r="L40" s="81">
        <f>ExpenseData42[[#This Row],[①宿泊代金
（税別）]]+ExpenseData42[[#This Row],[②消費税
（入湯税除）]]-ExpenseData42[[#This Row],[③その他割引]]-K40</f>
        <v>0</v>
      </c>
      <c r="M40" s="82">
        <f>ExpenseData42[[#This Row],[⑤お客様支払額]]-ExpenseData42[[#This Row],[②消費税
（入湯税除）]]</f>
        <v>0</v>
      </c>
    </row>
    <row r="41" spans="2:13" s="63" customFormat="1" ht="30" customHeight="1" x14ac:dyDescent="0.4">
      <c r="B41" s="73">
        <v>28</v>
      </c>
      <c r="C41" s="135"/>
      <c r="D41" s="74"/>
      <c r="E41" s="75"/>
      <c r="F41" s="76"/>
      <c r="G41" s="77">
        <v>1</v>
      </c>
      <c r="H41" s="78"/>
      <c r="I41" s="78">
        <f>ExpenseData42[[#This Row],[①宿泊代金
（税別）]]*0.1</f>
        <v>0</v>
      </c>
      <c r="J41" s="79"/>
      <c r="K41" s="80"/>
      <c r="L41" s="81">
        <f>ExpenseData42[[#This Row],[①宿泊代金
（税別）]]+ExpenseData42[[#This Row],[②消費税
（入湯税除）]]-ExpenseData42[[#This Row],[③その他割引]]-K41</f>
        <v>0</v>
      </c>
      <c r="M41" s="82">
        <f>ExpenseData42[[#This Row],[⑤お客様支払額]]-ExpenseData42[[#This Row],[②消費税
（入湯税除）]]</f>
        <v>0</v>
      </c>
    </row>
    <row r="42" spans="2:13" s="63" customFormat="1" ht="30" customHeight="1" x14ac:dyDescent="0.4">
      <c r="B42" s="73">
        <v>29</v>
      </c>
      <c r="C42" s="135"/>
      <c r="D42" s="74"/>
      <c r="E42" s="75"/>
      <c r="F42" s="76"/>
      <c r="G42" s="67">
        <v>1</v>
      </c>
      <c r="H42" s="78"/>
      <c r="I42" s="78">
        <f>ExpenseData42[[#This Row],[①宿泊代金
（税別）]]*0.1</f>
        <v>0</v>
      </c>
      <c r="J42" s="79"/>
      <c r="K42" s="80"/>
      <c r="L42" s="81">
        <f>ExpenseData42[[#This Row],[①宿泊代金
（税別）]]+ExpenseData42[[#This Row],[②消費税
（入湯税除）]]-ExpenseData42[[#This Row],[③その他割引]]-K42</f>
        <v>0</v>
      </c>
      <c r="M42" s="82">
        <f>ExpenseData42[[#This Row],[⑤お客様支払額]]-ExpenseData42[[#This Row],[②消費税
（入湯税除）]]</f>
        <v>0</v>
      </c>
    </row>
    <row r="43" spans="2:13" s="63" customFormat="1" ht="30" customHeight="1" thickBot="1" x14ac:dyDescent="0.45">
      <c r="B43" s="73">
        <v>30</v>
      </c>
      <c r="C43" s="135"/>
      <c r="D43" s="83"/>
      <c r="E43" s="56"/>
      <c r="F43" s="84"/>
      <c r="G43" s="77">
        <v>1</v>
      </c>
      <c r="H43" s="85"/>
      <c r="I43" s="85">
        <f>ExpenseData42[[#This Row],[①宿泊代金
（税別）]]*0.1</f>
        <v>0</v>
      </c>
      <c r="J43" s="86"/>
      <c r="K43" s="87"/>
      <c r="L43" s="88">
        <f>ExpenseData42[[#This Row],[①宿泊代金
（税別）]]+ExpenseData42[[#This Row],[②消費税
（入湯税除）]]-ExpenseData42[[#This Row],[③その他割引]]-K43</f>
        <v>0</v>
      </c>
      <c r="M43" s="89">
        <f>ExpenseData42[[#This Row],[⑤お客様支払額]]-ExpenseData42[[#This Row],[②消費税
（入湯税除）]]</f>
        <v>0</v>
      </c>
    </row>
    <row r="44" spans="2:13" s="96" customFormat="1" ht="18.95" customHeight="1" thickBot="1" x14ac:dyDescent="0.45">
      <c r="B44" s="90"/>
      <c r="C44" s="91"/>
      <c r="D44" s="92"/>
      <c r="E44" s="92"/>
      <c r="F44" s="93"/>
      <c r="G44" s="93"/>
      <c r="H44" s="93"/>
      <c r="I44" s="93"/>
      <c r="J44" s="93"/>
      <c r="K44" s="94"/>
      <c r="L44" s="94"/>
      <c r="M44" s="95"/>
    </row>
    <row r="45" spans="2:13" ht="39.75" customHeight="1" thickBot="1" x14ac:dyDescent="0.3">
      <c r="B45" s="122" t="s">
        <v>39</v>
      </c>
      <c r="C45" s="97" t="s">
        <v>40</v>
      </c>
      <c r="D45" s="98"/>
      <c r="E45" s="99"/>
      <c r="F45" s="125" t="s">
        <v>41</v>
      </c>
      <c r="G45" s="125"/>
      <c r="H45" s="100" t="s">
        <v>12</v>
      </c>
      <c r="I45" s="101" t="s">
        <v>42</v>
      </c>
      <c r="J45" s="101" t="s">
        <v>43</v>
      </c>
      <c r="K45" s="102" t="s">
        <v>44</v>
      </c>
      <c r="L45" s="103"/>
      <c r="M45" s="104">
        <f>SUM(K14:K43)</f>
        <v>0</v>
      </c>
    </row>
    <row r="46" spans="2:13" ht="30" customHeight="1" thickTop="1" x14ac:dyDescent="0.25">
      <c r="B46" s="123"/>
      <c r="C46" s="105" t="s">
        <v>45</v>
      </c>
      <c r="D46" s="98"/>
      <c r="E46" s="99"/>
      <c r="F46" s="126" t="s">
        <v>46</v>
      </c>
      <c r="G46" s="126"/>
      <c r="H46" s="126"/>
      <c r="I46" s="126"/>
      <c r="J46" s="126"/>
      <c r="K46" s="126"/>
      <c r="L46" s="126"/>
      <c r="M46" s="126"/>
    </row>
    <row r="47" spans="2:13" ht="30" customHeight="1" x14ac:dyDescent="0.25">
      <c r="B47" s="124"/>
      <c r="C47" s="105" t="s">
        <v>47</v>
      </c>
      <c r="D47" s="98"/>
      <c r="E47" s="99"/>
    </row>
    <row r="48" spans="2:13" ht="30" customHeight="1" x14ac:dyDescent="0.35">
      <c r="F48" s="108" t="s">
        <v>48</v>
      </c>
      <c r="G48" s="108"/>
      <c r="H48" s="109"/>
      <c r="I48" s="109"/>
      <c r="J48" s="109"/>
      <c r="K48" s="110"/>
      <c r="L48" s="110"/>
      <c r="M48" s="110"/>
    </row>
    <row r="49" spans="3:13" ht="30" customHeight="1" x14ac:dyDescent="0.35">
      <c r="F49" s="108" t="s">
        <v>49</v>
      </c>
      <c r="G49" s="111"/>
      <c r="H49" s="111"/>
      <c r="I49" s="111"/>
      <c r="J49" s="111"/>
      <c r="K49" s="111"/>
    </row>
    <row r="50" spans="3:13" ht="30" customHeight="1" x14ac:dyDescent="0.35">
      <c r="F50" s="108" t="s">
        <v>50</v>
      </c>
      <c r="G50" s="111"/>
      <c r="H50" s="111"/>
      <c r="I50" s="111"/>
      <c r="J50" s="111"/>
      <c r="K50" s="111"/>
    </row>
    <row r="51" spans="3:13" ht="30" customHeight="1" x14ac:dyDescent="0.35">
      <c r="C51" s="112" t="s">
        <v>51</v>
      </c>
      <c r="D51" s="112"/>
      <c r="E51" s="112"/>
      <c r="F51" s="112"/>
      <c r="G51" s="112"/>
      <c r="H51" s="112"/>
      <c r="I51" s="112"/>
      <c r="J51" s="112"/>
      <c r="K51" s="111"/>
      <c r="L51" s="111"/>
      <c r="M51" s="111"/>
    </row>
  </sheetData>
  <mergeCells count="14">
    <mergeCell ref="F6:G6"/>
    <mergeCell ref="K6:M6"/>
    <mergeCell ref="A1:C1"/>
    <mergeCell ref="D1:K1"/>
    <mergeCell ref="J3:M3"/>
    <mergeCell ref="K4:M4"/>
    <mergeCell ref="K5:M5"/>
    <mergeCell ref="H7:I7"/>
    <mergeCell ref="J7:J8"/>
    <mergeCell ref="K8:M8"/>
    <mergeCell ref="K10:L10"/>
    <mergeCell ref="B45:B47"/>
    <mergeCell ref="F45:G45"/>
    <mergeCell ref="F46:M46"/>
  </mergeCells>
  <phoneticPr fontId="3"/>
  <dataValidations count="16">
    <dataValidation allowBlank="1" showInputMessage="1" showErrorMessage="1" prompt="下のセルに従業員情報を入力します" sqref="B3:E4" xr:uid="{00000000-0002-0000-0000-000000000000}"/>
    <dataValidation allowBlank="1" showInputMessage="1" showErrorMessage="1" prompt="このセルに従業員名を入力します" sqref="F5" xr:uid="{00000000-0002-0000-0000-000001000000}"/>
    <dataValidation allowBlank="1" showInputMessage="1" showErrorMessage="1" prompt="このセルに従業員の部署を入力します" sqref="I6 F6:H7" xr:uid="{00000000-0002-0000-0000-000002000000}"/>
    <dataValidation allowBlank="1" showInputMessage="1" showErrorMessage="1" prompt="この見出しの下にあるこの列に日付を入力します" sqref="B11:E13" xr:uid="{00000000-0002-0000-0000-000003000000}"/>
    <dataValidation allowBlank="1" showInputMessage="1" showErrorMessage="1" prompt="この見出しの下にあるこの列にアカウントを入力します" sqref="F11:F13" xr:uid="{00000000-0002-0000-0000-000004000000}"/>
    <dataValidation allowBlank="1" showInputMessage="1" showErrorMessage="1" prompt="この見出しの下にあるこの列に説明を入力します" sqref="G11:J13" xr:uid="{00000000-0002-0000-0000-000005000000}"/>
    <dataValidation allowBlank="1" showInputMessage="1" showErrorMessage="1" prompt="この見出しの下にあるこの列に交通費を入力します" sqref="K11:L13" xr:uid="{00000000-0002-0000-0000-000006000000}"/>
    <dataValidation allowBlank="1" showInputMessage="1" showErrorMessage="1" prompt="各日の総経費は、この見出しの下にあるこの列で自動計算されます" sqref="M11:M44" xr:uid="{00000000-0002-0000-0000-000007000000}"/>
    <dataValidation allowBlank="1" showInputMessage="1" showErrorMessage="1" prompt="右側のセルに備考を入力します" sqref="C46:E47 B45:E45" xr:uid="{00000000-0002-0000-0000-000008000000}"/>
    <dataValidation allowBlank="1" showInputMessage="1" showErrorMessage="1" prompt="このセルに署名を入力します" sqref="F45:F46 H45:K45" xr:uid="{00000000-0002-0000-0000-000009000000}"/>
    <dataValidation allowBlank="1" showInputMessage="1" showErrorMessage="1" prompt="右側のセルにメモを入力します" sqref="L45" xr:uid="{00000000-0002-0000-0000-00000A000000}"/>
    <dataValidation allowBlank="1" showInputMessage="1" showErrorMessage="1" prompt="このセルに前貸しを入力します" sqref="M45" xr:uid="{00000000-0002-0000-0000-00000B000000}"/>
    <dataValidation allowBlank="1" showInputMessage="1" showErrorMessage="1" prompt="右側のセルに従業員の名前を入力します" sqref="B5:E5 B6:B7" xr:uid="{00000000-0002-0000-0000-00000C000000}"/>
    <dataValidation allowBlank="1" showInputMessage="1" showErrorMessage="1" prompt="右側のセルに従業員の部署を入力します" sqref="C6:E7" xr:uid="{00000000-0002-0000-0000-00000D000000}"/>
    <dataValidation allowBlank="1" showInputMessage="1" showErrorMessage="1" prompt="右側のセルにマネージャーの名前を入力します" sqref="J6" xr:uid="{00000000-0002-0000-0000-00000E000000}"/>
    <dataValidation allowBlank="1" showInputMessage="1" showErrorMessage="1" prompt="経費明細書のタイトルが、このセルの内容です" sqref="A2" xr:uid="{00000000-0002-0000-0000-00000F000000}"/>
  </dataValidations>
  <printOptions horizontalCentered="1"/>
  <pageMargins left="0.23622047244094491" right="0.23622047244094491" top="0" bottom="0" header="0.31496062992125984" footer="0.31496062992125984"/>
  <pageSetup paperSize="9" scale="55" fitToHeight="0" orientation="portrait" r:id="rId1"/>
  <headerFooter differentFirst="1">
    <oddFooter>Page &amp;P of &amp;N</oddFooter>
  </headerFooter>
  <rowBreaks count="1" manualBreakCount="1">
    <brk id="51" max="1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経費明細書(宿泊施設)</vt:lpstr>
      <vt:lpstr>'経費明細書(宿泊施設)'!ColumnTitle1</vt:lpstr>
      <vt:lpstr>'経費明細書(宿泊施設)'!Print_Area</vt:lpstr>
      <vt:lpstr>'経費明細書(宿泊施設)'!Print_Titles</vt:lpstr>
      <vt:lpstr>'経費明細書(宿泊施設)'!前貸し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LD94597</dc:creator>
  <cp:lastModifiedBy>user</cp:lastModifiedBy>
  <dcterms:created xsi:type="dcterms:W3CDTF">2020-09-10T03:00:35Z</dcterms:created>
  <dcterms:modified xsi:type="dcterms:W3CDTF">2020-12-10T02:34:06Z</dcterms:modified>
</cp:coreProperties>
</file>